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King Ridge 400K" sheetId="1" r:id="rId1"/>
  </sheets>
  <externalReferences>
    <externalReference r:id="rId4"/>
  </externalReferences>
  <definedNames>
    <definedName name="_xlnm.Print_Area" localSheetId="0">'King Ridge 400K'!$B$1:$F$139</definedName>
    <definedName name="_xlnm.Print_Titles" localSheetId="0">'King Ridge 400K'!$1:$1</definedName>
  </definedNames>
  <calcPr fullCalcOnLoad="1"/>
</workbook>
</file>

<file path=xl/sharedStrings.xml><?xml version="1.0" encoding="utf-8"?>
<sst xmlns="http://schemas.openxmlformats.org/spreadsheetml/2006/main" count="316" uniqueCount="153">
  <si>
    <t>LEG</t>
  </si>
  <si>
    <t>AT</t>
  </si>
  <si>
    <t>ACTION</t>
  </si>
  <si>
    <t>DESCRIPTION</t>
  </si>
  <si>
    <t>GO</t>
  </si>
  <si>
    <t>START</t>
  </si>
  <si>
    <t>STRAIGHT</t>
  </si>
  <si>
    <t>(SS) Merchant Rd</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</si>
  <si>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</si>
  <si>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LEFT</t>
  </si>
  <si>
    <t>Cranston Rd -just before US-101 on ramp</t>
  </si>
  <si>
    <t>RIGHT</t>
  </si>
  <si>
    <t>unnamed road - Cranston Rd - go under toll plaza</t>
  </si>
  <si>
    <t>Golden Gate Bridge visitor parking lot</t>
  </si>
  <si>
    <t>bike path to Golden Gate Bridge</t>
  </si>
  <si>
    <t>Coastal Trail - cross bridge via west sidewalk</t>
  </si>
  <si>
    <t>(T, SS) Conzelman Rd</t>
  </si>
  <si>
    <t>(T, SS) Alexander Ave; follow centerline to continue on 2nd St</t>
  </si>
  <si>
    <t>Richardson St</t>
  </si>
  <si>
    <t>Bridgeway; go through Sausalito</t>
  </si>
  <si>
    <t>KEEP RIGHT</t>
  </si>
  <si>
    <t>(SL) Bike Path</t>
  </si>
  <si>
    <t>Pohono St: bear left off bike path onto CA-1, to US-101 overpass</t>
  </si>
  <si>
    <t>(SL) Tam Junction: continue on CA-1</t>
  </si>
  <si>
    <t>Panoramic Hwy</t>
  </si>
  <si>
    <t>4-way intersection; continue straight up hill</t>
  </si>
  <si>
    <t>STOP</t>
  </si>
  <si>
    <t>Continue straight/left downhill on Panoramic Hwy</t>
  </si>
  <si>
    <t>CA-1 N</t>
  </si>
  <si>
    <t>CA-1 N - Point Reyes Station</t>
  </si>
  <si>
    <t>Dillon Beach Rd</t>
  </si>
  <si>
    <t>Middle Rd</t>
  </si>
  <si>
    <t>Whitaker Bluff Rd</t>
  </si>
  <si>
    <t>(SS) CA-1 N</t>
  </si>
  <si>
    <t>Bodega Hwy</t>
  </si>
  <si>
    <t>Continue on Bodega Hwy</t>
  </si>
  <si>
    <t>Joy Rd</t>
  </si>
  <si>
    <t>Coleman Valley Rd</t>
  </si>
  <si>
    <t>Willow Creek Rd</t>
  </si>
  <si>
    <t>Continue past gate. DIRT BEGINS</t>
  </si>
  <si>
    <t>Gate. Dirt gives way to gravel and broken pavement
CAUTION: Watch for cattle guards</t>
  </si>
  <si>
    <t>(T,SS) CA-1 - DIRT ENDS</t>
  </si>
  <si>
    <t>Bridge over creek. Climb begins (altitude 10m)</t>
  </si>
  <si>
    <t>Meyers Grade Rd</t>
  </si>
  <si>
    <t>SUMMIT</t>
  </si>
  <si>
    <t>Top of Meyers Grade (altitude 500m)</t>
  </si>
  <si>
    <t>Fort Ross Rd</t>
  </si>
  <si>
    <t>BEAR RIGHT</t>
  </si>
  <si>
    <t>Seaview Rd</t>
  </si>
  <si>
    <t>continue on Seaview Rd</t>
  </si>
  <si>
    <t>Kruse Ranch Rd - DIRT BEGINS (mixed dirt/broken pavement)</t>
  </si>
  <si>
    <t>CA-1 - DIRT ENDS</t>
  </si>
  <si>
    <t>Straight out of parking lot, across Hwy 1, onto Stewarts Point - Skaggs Springs Rd (uphill)</t>
  </si>
  <si>
    <t>Tin Barn Rd</t>
  </si>
  <si>
    <t>King Ridge Rd</t>
  </si>
  <si>
    <t>FOOD</t>
  </si>
  <si>
    <t>Cazadero General Store 300m ahead (not across bridge)</t>
  </si>
  <si>
    <t>Old Cazadero Rd (over metal bridge).</t>
  </si>
  <si>
    <t>DIRT BEGINS</t>
  </si>
  <si>
    <t>Gate (downhill)</t>
  </si>
  <si>
    <t>Gate (sign on fence says "1500 Old Cazadero"). Climb down dirt path and cross field of rocks. Ford river and climb trail on far bank</t>
  </si>
  <si>
    <t>Crawl under gate</t>
  </si>
  <si>
    <t>DIRT ENDS.CAUTION: BROKEN PAVEMENT, STEEP DESCENT</t>
  </si>
  <si>
    <t>Stay on Old Cazadero Rd (straight is Cherry St)</t>
  </si>
  <si>
    <t>(T,SS) CA-116/River Rd</t>
  </si>
  <si>
    <t>Safeway</t>
  </si>
  <si>
    <t>(SL) Armstrong Woods Rd</t>
  </si>
  <si>
    <t>Sweetwater Springs Rd</t>
  </si>
  <si>
    <t>Climb begins (altitude 50m)</t>
  </si>
  <si>
    <r>
      <t xml:space="preserve">Continue downhill on Sweetwater Springs Rd
</t>
    </r>
    <r>
      <rPr>
        <b/>
        <sz val="10"/>
        <color indexed="8"/>
        <rFont val="Verdana"/>
        <family val="2"/>
      </rPr>
      <t>CAUTION: CATTLE GRATES</t>
    </r>
  </si>
  <si>
    <t>BEAR LEFT</t>
  </si>
  <si>
    <t>(SS) Westside Rd</t>
  </si>
  <si>
    <t>Safeway shopping plaza</t>
  </si>
  <si>
    <t>Retrace path out of shopping plaza</t>
  </si>
  <si>
    <t>Westside Rd, becomes Mill St</t>
  </si>
  <si>
    <t>(SL) Healdsburg Ave</t>
  </si>
  <si>
    <r>
      <t xml:space="preserve">Follow Healdsburg Ave across Hwy 101 offramp
</t>
    </r>
    <r>
      <rPr>
        <b/>
        <sz val="10"/>
        <color indexed="8"/>
        <rFont val="Verdana"/>
        <family val="2"/>
      </rPr>
      <t>CAUTION: HIGH-SPEED CROSS-TRAFFIC</t>
    </r>
  </si>
  <si>
    <t>DANGER</t>
  </si>
  <si>
    <t>Narrow bridge</t>
  </si>
  <si>
    <t>Hwy 101 underpass; Healdsburg Ave becomes Old Redwood Hwy</t>
  </si>
  <si>
    <t>(SS) Eastside Rd</t>
  </si>
  <si>
    <r>
      <t xml:space="preserve">Trenton-Healdsburg RdUnmarked, opposite Shone Farm sign
</t>
    </r>
    <r>
      <rPr>
        <b/>
        <sz val="10"/>
        <color indexed="8"/>
        <rFont val="Verdana"/>
        <family val="2"/>
      </rPr>
      <t>DO NOT MISS THIS TURN</t>
    </r>
  </si>
  <si>
    <r>
      <t xml:space="preserve">(SS) Cross River Rd
</t>
    </r>
    <r>
      <rPr>
        <b/>
        <sz val="10"/>
        <color indexed="8"/>
        <rFont val="Verdana"/>
        <family val="2"/>
      </rPr>
      <t>CAUTION: HIGH-SPEED CROSS-TRAFFIC</t>
    </r>
  </si>
  <si>
    <t>(SS) Trenton Rd</t>
  </si>
  <si>
    <t>Laguna Rd</t>
  </si>
  <si>
    <t>Vine Hill Rd</t>
  </si>
  <si>
    <t>(SL) Mueller Rd @ Gravenstein Hwy</t>
  </si>
  <si>
    <t>(T,SS) Graton Rd</t>
  </si>
  <si>
    <t>Graton Rd @ Upp Rd</t>
  </si>
  <si>
    <t>Main St - Occidental</t>
  </si>
  <si>
    <t>(SS) Main St @ Occidental Rd - followed immediately</t>
  </si>
  <si>
    <t>KEEP LEFT</t>
  </si>
  <si>
    <t>Main St @ Hill St</t>
  </si>
  <si>
    <t>3rd St</t>
  </si>
  <si>
    <t>(SS) Bohemian Hwy</t>
  </si>
  <si>
    <t>(T,SS) Bodega Hwy</t>
  </si>
  <si>
    <t>Freestone Valley Ford Rd</t>
  </si>
  <si>
    <t>(SS) CA-1 S/Valley Ford Rd</t>
  </si>
  <si>
    <t>continue east on CA-1</t>
  </si>
  <si>
    <t>Gericke Rd</t>
  </si>
  <si>
    <t>(T,SS) Fallon-Two Rock Rd</t>
  </si>
  <si>
    <t>Alexander Rd</t>
  </si>
  <si>
    <t>(T,SS) Tomales Petaluma Rd</t>
  </si>
  <si>
    <t>Chileno Valley Rd</t>
  </si>
  <si>
    <t>(T,SS) Wilson Hill Rd</t>
  </si>
  <si>
    <t>Hicks Valley Rd @ bottom of hill</t>
  </si>
  <si>
    <t>(T,SS) Point Reyes Petaluma Rd</t>
  </si>
  <si>
    <t>Nicasio Valley Rd</t>
  </si>
  <si>
    <t>(SS) Sir Francis Drake Blvd @ bottom of hill</t>
  </si>
  <si>
    <t>(SL) Claus Dr</t>
  </si>
  <si>
    <t>(T) Broadway Blvd</t>
  </si>
  <si>
    <t>Pastori Ave - followed immediately</t>
  </si>
  <si>
    <t>Lansdale Ave becomes San Anselmo</t>
  </si>
  <si>
    <t>(SS) San Anselmo @ Scenic Ave</t>
  </si>
  <si>
    <t>San Anselmo Ave @ Hazel Ave - follow bike route signs</t>
  </si>
  <si>
    <t>(T,SS) San Anselmo Ave</t>
  </si>
  <si>
    <t>(T,SS) Bolinas Ave</t>
  </si>
  <si>
    <t>Shady Ln</t>
  </si>
  <si>
    <t>(SS) Lagunitas Rd</t>
  </si>
  <si>
    <t>(SS) Ross Common. Becomes Poplar, then Kentfield</t>
  </si>
  <si>
    <t>Continue onto Poplar Ave</t>
  </si>
  <si>
    <t>(SS) Merge onto Magnolia/College Ave @ Woodland
becomes Corte Madera; becomes Camino Alto at summit</t>
  </si>
  <si>
    <t>(SL) E Blithedale Ave - at bottom of hill</t>
  </si>
  <si>
    <t>Bike Path just before stop light</t>
  </si>
  <si>
    <t>(SL) Bike Path ends at stop light at Gate 6 RdUse cross walk to enter left hand turn lane</t>
  </si>
  <si>
    <t>Bridgeway Blvd from turn lane; becomes Richardson</t>
  </si>
  <si>
    <t>2nd St; becomes South St; then Alexander</t>
  </si>
  <si>
    <t>101 off-ramp - left or straight depending on time of day</t>
  </si>
  <si>
    <t>* DAYTIME (05:00-21:00) - WEST SIDE OF BRIDGE *</t>
  </si>
  <si>
    <t>US-101 underpass - NARROW TUNNEL</t>
  </si>
  <si>
    <t>Conzelman Rd</t>
  </si>
  <si>
    <t>Goldgate Bridge Parking lot: continue onto west sidewalk</t>
  </si>
  <si>
    <t>Golden Gate Bridge Bike Path, cross bridge via west sidewalk</t>
  </si>
  <si>
    <t>BEAR RIGHT Coastal Trail - toward Golden Gate Bridge Toll Plaza</t>
  </si>
  <si>
    <t>Coastal Trail - toward Golden Gate Bridge toll Plaze</t>
  </si>
  <si>
    <t>* NIGHTTIME (21:00-05:00)- EAST SIDE OF BRIDGE *</t>
  </si>
  <si>
    <t>Sidewalk before Hwy 101 off-ramp. Follow sidewalk to Golden Gate Bridge east sidewalk</t>
  </si>
  <si>
    <t>Push red button to open gate; do not be alarmed by loud buzzer</t>
  </si>
  <si>
    <r>
      <t>Day long contact (Google Voice): 415-644-8460</t>
    </r>
    <r>
      <rPr>
        <sz val="10"/>
        <color indexed="8"/>
        <rFont val="Verdana"/>
        <family val="2"/>
      </rPr>
      <t>. If you have abandoned the ride, or you need to convey some information to the volunteers working the ride, contact the Google Voice #.</t>
    </r>
  </si>
  <si>
    <t>INFO CONTROL #1: Pantoll Campground
Altitude 460m
Answer question on brevet card
Open: +00:44  Close: +01:40</t>
  </si>
  <si>
    <t>CONTROL #1: Bodega Country Store on left
17190 Bodega Hwy - Bodega, CA
Open: +03:00  Close: +06:48</t>
  </si>
  <si>
    <t>INFO CONTROL #2: Willow Creek gate
Answer question on brevet card
Open: +03:23  Close: +07:40</t>
  </si>
  <si>
    <t>INFO CONTROL #3: Seaview Ranch
27780 Seaview Road
Answer question on brevet card
Open: +04:23  Close: +09:56</t>
  </si>
  <si>
    <t>CONTROL #2: Stewarts Point Store on left
32000 Hwy 1 - Stewarts Point, CA
Open: +05:04  Close: +11:28</t>
  </si>
  <si>
    <t>INFO CONTROL #4: Tin Barn Rd
top of climb
Answer question on brevet card
Open: +05:16  Close: +11:56</t>
  </si>
  <si>
    <t>INFO CONTROL #5: Gate. Top of Old Cazadero
Altitude 340m
Answer question on brevet card
Open: +06:30  Close: +14:40</t>
  </si>
  <si>
    <t>INFO CONTROL #6: Top of Sweetwater Springs
Altitude 390m
Answer question on brevet card
Open: +07:04  Close: +15:52</t>
  </si>
  <si>
    <t>CONTROL #3: Healdsburg Safeway
1115 Vine St - Healdsburg, CA
Open: +07:42  Close: +17:12</t>
  </si>
  <si>
    <t>INFO CONTROL #7: Main and 3rd St, Occidental
Answer question on brevet card
Open: +08:44  Close: +19:24</t>
  </si>
  <si>
    <t>CONTROL #4: staffed control on left
Valley Ford Market
14400 Hwy 1 - Valley Ford, CA
Open: +09:08  Close: +20:16</t>
  </si>
  <si>
    <t>Finish Control: Golden Gate Bridge Toll Plaza
Open: +12:08  Close: +27:00</t>
  </si>
  <si>
    <t/>
  </si>
  <si>
    <t>Start Control: Storey @ Lincoln Blvd
Open: +00:00  Close: +01:00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</si>
</sst>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0.00000"/>
    <numFmt numFmtId="167"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2"/>
    </font>
    <font>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Font="1" applyAlignment="1">
      <alignment/>
    </xf>
    <xf numFmtId="0" fontId="38" fillId="0" borderId="0" xfId="0" applyFont="1" applyAlignment="1">
      <alignment horizontal="center" vertical="center"/>
    </xf>
    <xf numFmtId="0" fontId="0" fillId="0" borderId="10" xfId="0" applyBorder="1" applyAlignment="1">
      <alignment/>
    </xf>
    <xf numFmtId="0" fontId="38" fillId="0" borderId="0" xfId="0" applyFont="1" applyBorder="1" applyAlignment="1">
      <alignment horizontal="center" vertical="center"/>
    </xf>
    <xf numFmtId="0" fontId="0" fillId="0" borderId="11" xfId="0" applyBorder="1" applyAlignment="1">
      <alignment/>
    </xf>
    <xf numFmtId="164" fontId="39" fillId="0" borderId="12" xfId="0" applyNumberFormat="1" applyFont="1" applyBorder="1" applyAlignment="1">
      <alignment horizontal="right" vertical="center"/>
    </xf>
    <xf numFmtId="2" fontId="39" fillId="0" borderId="12" xfId="0" applyNumberFormat="1" applyFont="1" applyBorder="1" applyAlignment="1">
      <alignment horizontal="right" vertic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164" fontId="39" fillId="0" borderId="13" xfId="0" applyNumberFormat="1" applyFont="1" applyBorder="1" applyAlignment="1">
      <alignment horizontal="right" vertical="center"/>
    </xf>
    <xf numFmtId="2"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5" xfId="0" applyFont="1" applyBorder="1" applyAlignment="1">
      <alignment horizontal="left" vertical="top" wrapText="1"/>
    </xf>
    <xf numFmtId="164" fontId="38" fillId="0" borderId="13" xfId="0" applyNumberFormat="1" applyFont="1" applyBorder="1" applyAlignment="1">
      <alignment horizontal="center" vertical="center" wrapText="1"/>
    </xf>
    <xf numFmtId="0" fontId="39" fillId="0" borderId="13" xfId="0" applyFont="1" applyFill="1" applyBorder="1" applyAlignment="1">
      <alignment horizontal="center" vertical="center" wrapText="1"/>
    </xf>
    <xf numFmtId="0" fontId="3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302KingRidge400CueSheet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ng Ridge 4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9"/>
  <sheetViews>
    <sheetView tabSelected="1" view="pageLayout" workbookViewId="0" topLeftCell="A1">
      <selection activeCell="E6" sqref="E6"/>
    </sheetView>
  </sheetViews>
  <sheetFormatPr defaultColWidth="9.140625" defaultRowHeight="15"/>
  <cols>
    <col min="1" max="1" width="6.2812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s>
  <sheetData>
    <row r="1" spans="2:13" ht="15.75" thickBot="1">
      <c r="B1" s="1" t="s">
        <v>0</v>
      </c>
      <c r="C1" s="1" t="s">
        <v>1</v>
      </c>
      <c r="D1" s="1" t="s">
        <v>2</v>
      </c>
      <c r="E1" s="1" t="s">
        <v>3</v>
      </c>
      <c r="F1" s="1" t="s">
        <v>4</v>
      </c>
      <c r="I1" s="2"/>
      <c r="J1" s="3" t="s">
        <v>0</v>
      </c>
      <c r="K1" s="3" t="s">
        <v>1</v>
      </c>
      <c r="L1" s="3" t="s">
        <v>4</v>
      </c>
      <c r="M1" s="4"/>
    </row>
    <row r="2" spans="2:13" ht="27" thickBot="1" thickTop="1">
      <c r="B2" s="6">
        <f aca="true" t="shared" si="0" ref="B2:B33">IF(ISNUMBER(F1),F1,"")</f>
      </c>
      <c r="C2" s="5">
        <v>0.010018081497969174</v>
      </c>
      <c r="D2" s="7" t="s">
        <v>5</v>
      </c>
      <c r="E2" s="8" t="s">
        <v>152</v>
      </c>
      <c r="F2" s="6"/>
      <c r="I2" s="2"/>
      <c r="J2" s="6" t="s">
        <v>151</v>
      </c>
      <c r="K2" s="5">
        <v>0.016122539350267705</v>
      </c>
      <c r="L2" s="6" t="s">
        <v>151</v>
      </c>
      <c r="M2" s="4"/>
    </row>
    <row r="3" spans="2:13" ht="15.75" customHeight="1" thickTop="1">
      <c r="B3" s="10">
        <f t="shared" si="0"/>
      </c>
      <c r="C3" s="9">
        <v>0.02003616299593835</v>
      </c>
      <c r="D3" s="11" t="s">
        <v>6</v>
      </c>
      <c r="E3" s="12" t="s">
        <v>7</v>
      </c>
      <c r="F3" s="10">
        <f aca="true" t="shared" si="1" ref="F3:F17">C4-C3</f>
        <v>0.17030738546547594</v>
      </c>
      <c r="H3" s="13" t="s">
        <v>8</v>
      </c>
      <c r="I3" s="2"/>
      <c r="J3" s="10" t="s">
        <v>151</v>
      </c>
      <c r="K3" s="9">
        <v>0.03224507870053541</v>
      </c>
      <c r="L3" s="10">
        <v>0.2740831689545509</v>
      </c>
      <c r="M3" s="4"/>
    </row>
    <row r="4" spans="2:13" ht="15">
      <c r="B4" s="10">
        <f t="shared" si="0"/>
        <v>0.17030738546547594</v>
      </c>
      <c r="C4" s="9">
        <v>0.1903435484614143</v>
      </c>
      <c r="D4" s="11" t="s">
        <v>9</v>
      </c>
      <c r="E4" s="12" t="s">
        <v>10</v>
      </c>
      <c r="F4" s="10">
        <f t="shared" si="1"/>
        <v>0.04007232599187671</v>
      </c>
      <c r="H4" s="14"/>
      <c r="I4" s="2"/>
      <c r="J4" s="10">
        <v>0.2740831689545509</v>
      </c>
      <c r="K4" s="9">
        <v>0.30632824765508637</v>
      </c>
      <c r="L4" s="10">
        <v>0.06449015740107084</v>
      </c>
      <c r="M4" s="4"/>
    </row>
    <row r="5" spans="2:13" ht="15">
      <c r="B5" s="10">
        <f t="shared" si="0"/>
        <v>0.04007232599187671</v>
      </c>
      <c r="C5" s="9">
        <v>0.230415874453291</v>
      </c>
      <c r="D5" s="11" t="s">
        <v>11</v>
      </c>
      <c r="E5" s="12" t="s">
        <v>12</v>
      </c>
      <c r="F5" s="10">
        <f t="shared" si="1"/>
        <v>0.07012657048578416</v>
      </c>
      <c r="H5" s="14"/>
      <c r="I5" s="2"/>
      <c r="J5" s="10">
        <v>0.06449015740107084</v>
      </c>
      <c r="K5" s="9">
        <v>0.3708184050561572</v>
      </c>
      <c r="L5" s="10">
        <v>0.11285777545187384</v>
      </c>
      <c r="M5" s="4"/>
    </row>
    <row r="6" spans="2:13" ht="15">
      <c r="B6" s="10">
        <f t="shared" si="0"/>
        <v>0.07012657048578416</v>
      </c>
      <c r="C6" s="9">
        <v>0.30054244493907517</v>
      </c>
      <c r="D6" s="11" t="s">
        <v>9</v>
      </c>
      <c r="E6" s="12" t="s">
        <v>13</v>
      </c>
      <c r="F6" s="10">
        <f t="shared" si="1"/>
        <v>0.010018081497969178</v>
      </c>
      <c r="H6" s="14"/>
      <c r="I6" s="2"/>
      <c r="J6" s="10">
        <v>0.11285777545187384</v>
      </c>
      <c r="K6" s="9">
        <v>0.483676180508031</v>
      </c>
      <c r="L6" s="10">
        <v>0.01612253935026771</v>
      </c>
      <c r="M6" s="4"/>
    </row>
    <row r="7" spans="2:13" ht="15">
      <c r="B7" s="10">
        <f t="shared" si="0"/>
        <v>0.010018081497969178</v>
      </c>
      <c r="C7" s="9">
        <v>0.31056052643704435</v>
      </c>
      <c r="D7" s="11" t="s">
        <v>6</v>
      </c>
      <c r="E7" s="12" t="s">
        <v>14</v>
      </c>
      <c r="F7" s="10">
        <f t="shared" si="1"/>
        <v>0.08014465198375342</v>
      </c>
      <c r="H7" s="14"/>
      <c r="I7" s="2"/>
      <c r="J7" s="10">
        <v>0.01612253935026771</v>
      </c>
      <c r="K7" s="9">
        <v>0.4997987198582987</v>
      </c>
      <c r="L7" s="10">
        <v>0.12898031480214167</v>
      </c>
      <c r="M7" s="4"/>
    </row>
    <row r="8" spans="2:13" ht="15">
      <c r="B8" s="10">
        <f t="shared" si="0"/>
        <v>0.08014465198375342</v>
      </c>
      <c r="C8" s="9">
        <v>0.39070517842079777</v>
      </c>
      <c r="D8" s="11" t="s">
        <v>11</v>
      </c>
      <c r="E8" s="12" t="s">
        <v>15</v>
      </c>
      <c r="F8" s="10">
        <f t="shared" si="1"/>
        <v>2.0136343810918036</v>
      </c>
      <c r="H8" s="14"/>
      <c r="I8" s="2"/>
      <c r="J8" s="10">
        <v>0.12898031480214167</v>
      </c>
      <c r="K8" s="9">
        <v>0.6287790346604404</v>
      </c>
      <c r="L8" s="10">
        <v>3.2406304094038076</v>
      </c>
      <c r="M8" s="4"/>
    </row>
    <row r="9" spans="2:13" ht="15">
      <c r="B9" s="10">
        <f t="shared" si="0"/>
        <v>2.0136343810918036</v>
      </c>
      <c r="C9" s="9">
        <v>2.4043395595126014</v>
      </c>
      <c r="D9" s="11" t="s">
        <v>11</v>
      </c>
      <c r="E9" s="12" t="s">
        <v>16</v>
      </c>
      <c r="F9" s="10">
        <f t="shared" si="1"/>
        <v>0.05009040748984628</v>
      </c>
      <c r="H9" s="14"/>
      <c r="I9" s="2"/>
      <c r="J9" s="10">
        <v>3.2406304094038076</v>
      </c>
      <c r="K9" s="9">
        <v>3.869409444064248</v>
      </c>
      <c r="L9" s="10">
        <v>0.08061269675133917</v>
      </c>
      <c r="M9" s="4"/>
    </row>
    <row r="10" spans="2:13" ht="15">
      <c r="B10" s="10">
        <f t="shared" si="0"/>
        <v>0.05009040748984628</v>
      </c>
      <c r="C10" s="9">
        <v>2.4544299670024476</v>
      </c>
      <c r="D10" s="11" t="s">
        <v>9</v>
      </c>
      <c r="E10" s="12" t="s">
        <v>17</v>
      </c>
      <c r="F10" s="10">
        <f t="shared" si="1"/>
        <v>1.5327664691892835</v>
      </c>
      <c r="H10" s="14"/>
      <c r="I10" s="2"/>
      <c r="J10" s="10">
        <v>0.08061269675133917</v>
      </c>
      <c r="K10" s="9">
        <v>3.9500221408155873</v>
      </c>
      <c r="L10" s="10">
        <v>2.4667485205909583</v>
      </c>
      <c r="M10" s="4"/>
    </row>
    <row r="11" spans="2:13" ht="15">
      <c r="B11" s="10">
        <f t="shared" si="0"/>
        <v>1.5327664691892835</v>
      </c>
      <c r="C11" s="9">
        <v>3.987196436191731</v>
      </c>
      <c r="D11" s="11" t="s">
        <v>11</v>
      </c>
      <c r="E11" s="12" t="s">
        <v>18</v>
      </c>
      <c r="F11" s="10">
        <f t="shared" si="1"/>
        <v>0.050090407489845834</v>
      </c>
      <c r="H11" s="14"/>
      <c r="I11" s="2"/>
      <c r="J11" s="10">
        <v>2.4667485205909583</v>
      </c>
      <c r="K11" s="9">
        <v>6.416770661406546</v>
      </c>
      <c r="L11" s="10">
        <v>0.08061269675133846</v>
      </c>
      <c r="M11" s="4"/>
    </row>
    <row r="12" spans="2:13" ht="15">
      <c r="B12" s="10">
        <f t="shared" si="0"/>
        <v>0.050090407489845834</v>
      </c>
      <c r="C12" s="9">
        <v>4.037286843681577</v>
      </c>
      <c r="D12" s="11" t="s">
        <v>9</v>
      </c>
      <c r="E12" s="12" t="s">
        <v>19</v>
      </c>
      <c r="F12" s="10">
        <f t="shared" si="1"/>
        <v>2.3542491520227555</v>
      </c>
      <c r="H12" s="14"/>
      <c r="I12" s="2"/>
      <c r="J12" s="10">
        <v>0.08061269675133846</v>
      </c>
      <c r="K12" s="9">
        <v>6.497383358157884</v>
      </c>
      <c r="L12" s="10">
        <v>3.78879674731291</v>
      </c>
      <c r="M12" s="4"/>
    </row>
    <row r="13" spans="2:13" ht="15">
      <c r="B13" s="10">
        <f t="shared" si="0"/>
        <v>2.3542491520227555</v>
      </c>
      <c r="C13" s="9">
        <v>6.3915359957043325</v>
      </c>
      <c r="D13" s="11" t="s">
        <v>20</v>
      </c>
      <c r="E13" s="12" t="s">
        <v>21</v>
      </c>
      <c r="F13" s="10">
        <f t="shared" si="1"/>
        <v>0.7012657048578426</v>
      </c>
      <c r="H13" s="14"/>
      <c r="I13" s="2"/>
      <c r="J13" s="10">
        <v>3.78879674731291</v>
      </c>
      <c r="K13" s="9">
        <v>10.286180105470795</v>
      </c>
      <c r="L13" s="10">
        <v>1.1285777545187399</v>
      </c>
      <c r="M13" s="4"/>
    </row>
    <row r="14" spans="2:13" ht="25.5">
      <c r="B14" s="10">
        <f t="shared" si="0"/>
        <v>0.7012657048578426</v>
      </c>
      <c r="C14" s="9">
        <v>7.092801700562175</v>
      </c>
      <c r="D14" s="11" t="s">
        <v>9</v>
      </c>
      <c r="E14" s="12" t="s">
        <v>22</v>
      </c>
      <c r="F14" s="10">
        <f t="shared" si="1"/>
        <v>0.7213018678537804</v>
      </c>
      <c r="H14" s="14"/>
      <c r="I14" s="2"/>
      <c r="J14" s="10">
        <v>1.1285777545187399</v>
      </c>
      <c r="K14" s="9">
        <v>11.414757859989534</v>
      </c>
      <c r="L14" s="10">
        <v>1.1608228332192745</v>
      </c>
      <c r="M14" s="4"/>
    </row>
    <row r="15" spans="2:13" ht="15">
      <c r="B15" s="10">
        <f t="shared" si="0"/>
        <v>0.7213018678537804</v>
      </c>
      <c r="C15" s="9">
        <v>7.814103568415955</v>
      </c>
      <c r="D15" s="11" t="s">
        <v>9</v>
      </c>
      <c r="E15" s="12" t="s">
        <v>23</v>
      </c>
      <c r="F15" s="10">
        <f t="shared" si="1"/>
        <v>2.624737352467923</v>
      </c>
      <c r="H15" s="14"/>
      <c r="I15" s="2"/>
      <c r="J15" s="10">
        <v>1.1608228332192745</v>
      </c>
      <c r="K15" s="9">
        <v>12.575580693208808</v>
      </c>
      <c r="L15" s="10">
        <v>4.224105309770137</v>
      </c>
      <c r="M15" s="4"/>
    </row>
    <row r="16" spans="2:13" ht="15">
      <c r="B16" s="10">
        <f t="shared" si="0"/>
        <v>2.624737352467923</v>
      </c>
      <c r="C16" s="9">
        <v>10.438840920883878</v>
      </c>
      <c r="D16" s="11" t="s">
        <v>11</v>
      </c>
      <c r="E16" s="12" t="s">
        <v>24</v>
      </c>
      <c r="F16" s="10">
        <f t="shared" si="1"/>
        <v>0.8415188458294107</v>
      </c>
      <c r="H16" s="14"/>
      <c r="I16" s="2"/>
      <c r="J16" s="10">
        <v>4.224105309770137</v>
      </c>
      <c r="K16" s="9">
        <v>16.799686002978945</v>
      </c>
      <c r="L16" s="10">
        <v>1.3542933054224873</v>
      </c>
      <c r="M16" s="4"/>
    </row>
    <row r="17" spans="2:13" ht="15">
      <c r="B17" s="10">
        <f t="shared" si="0"/>
        <v>0.8415188458294107</v>
      </c>
      <c r="C17" s="9">
        <v>11.280359766713289</v>
      </c>
      <c r="D17" s="11" t="s">
        <v>6</v>
      </c>
      <c r="E17" s="12" t="s">
        <v>25</v>
      </c>
      <c r="F17" s="10">
        <f t="shared" si="1"/>
        <v>4.5181547555840975</v>
      </c>
      <c r="H17" s="14"/>
      <c r="I17" s="2"/>
      <c r="J17" s="10">
        <v>1.3542933054224873</v>
      </c>
      <c r="K17" s="9">
        <v>18.153979308401432</v>
      </c>
      <c r="L17" s="10">
        <v>7.271265246970734</v>
      </c>
      <c r="M17" s="4"/>
    </row>
    <row r="18" spans="2:13" ht="51">
      <c r="B18" s="10">
        <f t="shared" si="0"/>
        <v>4.5181547555840975</v>
      </c>
      <c r="C18" s="9">
        <v>15.798514522297387</v>
      </c>
      <c r="D18" s="15" t="s">
        <v>26</v>
      </c>
      <c r="E18" s="16" t="s">
        <v>139</v>
      </c>
      <c r="F18" s="10"/>
      <c r="H18" s="14"/>
      <c r="I18" s="2"/>
      <c r="J18" s="10">
        <v>7.271265246970734</v>
      </c>
      <c r="K18" s="9">
        <v>25.425244555372167</v>
      </c>
      <c r="L18" s="10" t="s">
        <v>151</v>
      </c>
      <c r="M18" s="4"/>
    </row>
    <row r="19" spans="2:13" ht="15">
      <c r="B19" s="10">
        <f t="shared" si="0"/>
      </c>
      <c r="C19" s="9">
        <v>15.798514522297387</v>
      </c>
      <c r="D19" s="11" t="s">
        <v>6</v>
      </c>
      <c r="E19" s="12" t="s">
        <v>27</v>
      </c>
      <c r="F19" s="10">
        <f aca="true" t="shared" si="2" ref="F19:F28">C20-C19</f>
        <v>3.6365635837628094</v>
      </c>
      <c r="H19" s="14"/>
      <c r="I19" s="2"/>
      <c r="J19" s="10" t="s">
        <v>151</v>
      </c>
      <c r="K19" s="9">
        <v>25.425244555372167</v>
      </c>
      <c r="L19" s="10">
        <v>5.852481784147175</v>
      </c>
      <c r="M19" s="4"/>
    </row>
    <row r="20" spans="2:13" ht="15.75" thickBot="1">
      <c r="B20" s="10">
        <f t="shared" si="0"/>
        <v>3.6365635837628094</v>
      </c>
      <c r="C20" s="9">
        <v>19.435078106060196</v>
      </c>
      <c r="D20" s="11" t="s">
        <v>11</v>
      </c>
      <c r="E20" s="12" t="s">
        <v>28</v>
      </c>
      <c r="F20" s="10">
        <f t="shared" si="2"/>
        <v>16.18921970071819</v>
      </c>
      <c r="H20" s="17"/>
      <c r="I20" s="2"/>
      <c r="J20" s="10">
        <v>5.852481784147175</v>
      </c>
      <c r="K20" s="9">
        <v>31.277726339519344</v>
      </c>
      <c r="L20" s="10">
        <v>26.054023590032617</v>
      </c>
      <c r="M20" s="4"/>
    </row>
    <row r="21" spans="2:13" ht="15.75" thickTop="1">
      <c r="B21" s="10">
        <f t="shared" si="0"/>
        <v>16.18921970071819</v>
      </c>
      <c r="C21" s="9">
        <v>35.62429780677839</v>
      </c>
      <c r="D21" s="11" t="s">
        <v>9</v>
      </c>
      <c r="E21" s="12" t="s">
        <v>29</v>
      </c>
      <c r="F21" s="10">
        <f t="shared" si="2"/>
        <v>0.18032546696343843</v>
      </c>
      <c r="I21" s="2"/>
      <c r="J21" s="10">
        <v>26.054023590032617</v>
      </c>
      <c r="K21" s="9">
        <v>57.33174992955196</v>
      </c>
      <c r="L21" s="10">
        <v>0.29020570830480785</v>
      </c>
      <c r="M21" s="4"/>
    </row>
    <row r="22" spans="2:13" ht="15">
      <c r="B22" s="10">
        <f t="shared" si="0"/>
        <v>0.18032546696343843</v>
      </c>
      <c r="C22" s="9">
        <v>35.804623273741825</v>
      </c>
      <c r="D22" s="11" t="s">
        <v>11</v>
      </c>
      <c r="E22" s="12" t="s">
        <v>28</v>
      </c>
      <c r="F22" s="10">
        <f t="shared" si="2"/>
        <v>16.88046732407806</v>
      </c>
      <c r="I22" s="2"/>
      <c r="J22" s="10">
        <v>0.29020570830480785</v>
      </c>
      <c r="K22" s="9">
        <v>57.621955637856765</v>
      </c>
      <c r="L22" s="10">
        <v>27.166478805201084</v>
      </c>
      <c r="M22" s="4"/>
    </row>
    <row r="23" spans="2:13" ht="15">
      <c r="B23" s="10">
        <f t="shared" si="0"/>
        <v>16.88046732407806</v>
      </c>
      <c r="C23" s="9">
        <v>52.68509059781989</v>
      </c>
      <c r="D23" s="11" t="s">
        <v>9</v>
      </c>
      <c r="E23" s="12" t="s">
        <v>30</v>
      </c>
      <c r="F23" s="10">
        <f t="shared" si="2"/>
        <v>1.081952801780666</v>
      </c>
      <c r="I23" s="2"/>
      <c r="J23" s="10">
        <v>27.166478805201084</v>
      </c>
      <c r="K23" s="9">
        <v>84.78843444305785</v>
      </c>
      <c r="L23" s="10">
        <v>1.7412342498289044</v>
      </c>
      <c r="M23" s="4"/>
    </row>
    <row r="24" spans="2:13" ht="15">
      <c r="B24" s="10">
        <f t="shared" si="0"/>
        <v>1.081952801780666</v>
      </c>
      <c r="C24" s="9">
        <v>53.76704339960055</v>
      </c>
      <c r="D24" s="11" t="s">
        <v>11</v>
      </c>
      <c r="E24" s="12" t="s">
        <v>31</v>
      </c>
      <c r="F24" s="10">
        <f t="shared" si="2"/>
        <v>1.8934174031161746</v>
      </c>
      <c r="I24" s="2"/>
      <c r="J24" s="10">
        <v>1.7412342498289044</v>
      </c>
      <c r="K24" s="9">
        <v>86.52966869288676</v>
      </c>
      <c r="L24" s="10">
        <v>3.047159937200597</v>
      </c>
      <c r="M24" s="4"/>
    </row>
    <row r="25" spans="2:13" ht="15">
      <c r="B25" s="10">
        <f t="shared" si="0"/>
        <v>1.8934174031161746</v>
      </c>
      <c r="C25" s="9">
        <v>55.66046080271673</v>
      </c>
      <c r="D25" s="11" t="s">
        <v>9</v>
      </c>
      <c r="E25" s="12" t="s">
        <v>32</v>
      </c>
      <c r="F25" s="10">
        <f t="shared" si="2"/>
        <v>0.21037971145735668</v>
      </c>
      <c r="I25" s="2"/>
      <c r="J25" s="10">
        <v>3.047159937200597</v>
      </c>
      <c r="K25" s="9">
        <v>89.57682863008735</v>
      </c>
      <c r="L25" s="10">
        <v>0.33857332635562826</v>
      </c>
      <c r="M25" s="4"/>
    </row>
    <row r="26" spans="2:13" ht="15">
      <c r="B26" s="10">
        <f t="shared" si="0"/>
        <v>0.21037971145735668</v>
      </c>
      <c r="C26" s="9">
        <v>55.870840514174084</v>
      </c>
      <c r="D26" s="11" t="s">
        <v>11</v>
      </c>
      <c r="E26" s="12" t="s">
        <v>31</v>
      </c>
      <c r="F26" s="10">
        <f t="shared" si="2"/>
        <v>3.476274279795298</v>
      </c>
      <c r="I26" s="2"/>
      <c r="J26" s="10">
        <v>0.33857332635562826</v>
      </c>
      <c r="K26" s="9">
        <v>89.91540195644298</v>
      </c>
      <c r="L26" s="10">
        <v>5.594521154542885</v>
      </c>
      <c r="M26" s="4"/>
    </row>
    <row r="27" spans="2:13" ht="15">
      <c r="B27" s="10">
        <f t="shared" si="0"/>
        <v>3.476274279795298</v>
      </c>
      <c r="C27" s="9">
        <v>59.34711479396938</v>
      </c>
      <c r="D27" s="11" t="s">
        <v>9</v>
      </c>
      <c r="E27" s="12" t="s">
        <v>33</v>
      </c>
      <c r="F27" s="10">
        <f t="shared" si="2"/>
        <v>3.666617828256719</v>
      </c>
      <c r="I27" s="2"/>
      <c r="J27" s="10">
        <v>5.594521154542885</v>
      </c>
      <c r="K27" s="9">
        <v>95.50992311098587</v>
      </c>
      <c r="L27" s="10">
        <v>5.900849402197982</v>
      </c>
      <c r="M27" s="4"/>
    </row>
    <row r="28" spans="2:13" ht="15">
      <c r="B28" s="10">
        <f t="shared" si="0"/>
        <v>3.666617828256719</v>
      </c>
      <c r="C28" s="9">
        <v>63.0137326222261</v>
      </c>
      <c r="D28" s="11" t="s">
        <v>11</v>
      </c>
      <c r="E28" s="12" t="s">
        <v>34</v>
      </c>
      <c r="F28" s="10">
        <f t="shared" si="2"/>
        <v>0.6411572158700238</v>
      </c>
      <c r="I28" s="2"/>
      <c r="J28" s="10">
        <v>5.900849402197982</v>
      </c>
      <c r="K28" s="9">
        <v>101.41077251318384</v>
      </c>
      <c r="L28" s="10">
        <v>1.0318425184171276</v>
      </c>
      <c r="M28" s="4"/>
    </row>
    <row r="29" spans="2:13" ht="38.25">
      <c r="B29" s="10">
        <f t="shared" si="0"/>
        <v>0.6411572158700238</v>
      </c>
      <c r="C29" s="9">
        <v>63.654889838096125</v>
      </c>
      <c r="D29" s="15" t="s">
        <v>26</v>
      </c>
      <c r="E29" s="16" t="s">
        <v>140</v>
      </c>
      <c r="F29" s="10"/>
      <c r="I29" s="2"/>
      <c r="J29" s="10">
        <v>1.0318425184171276</v>
      </c>
      <c r="K29" s="9">
        <v>102.44261503160098</v>
      </c>
      <c r="L29" s="10" t="s">
        <v>151</v>
      </c>
      <c r="M29" s="4"/>
    </row>
    <row r="30" spans="2:13" ht="15">
      <c r="B30" s="10">
        <f t="shared" si="0"/>
      </c>
      <c r="C30" s="9">
        <v>63.654889838096125</v>
      </c>
      <c r="D30" s="11" t="s">
        <v>6</v>
      </c>
      <c r="E30" s="12" t="s">
        <v>35</v>
      </c>
      <c r="F30" s="10">
        <f>C31-C30</f>
        <v>0.7413380308497182</v>
      </c>
      <c r="I30" s="2"/>
      <c r="J30" s="10" t="s">
        <v>151</v>
      </c>
      <c r="K30" s="9">
        <v>102.44261503160098</v>
      </c>
      <c r="L30" s="10">
        <v>1.1930679119198089</v>
      </c>
      <c r="M30" s="4"/>
    </row>
    <row r="31" spans="2:13" ht="15">
      <c r="B31" s="10">
        <f t="shared" si="0"/>
        <v>0.7413380308497182</v>
      </c>
      <c r="C31" s="9">
        <v>64.39622786894584</v>
      </c>
      <c r="D31" s="11" t="s">
        <v>9</v>
      </c>
      <c r="E31" s="12" t="s">
        <v>36</v>
      </c>
      <c r="F31" s="10">
        <f>C32-C31</f>
        <v>4.698480222547545</v>
      </c>
      <c r="I31" s="2"/>
      <c r="J31" s="10">
        <v>1.1930679119198089</v>
      </c>
      <c r="K31" s="9">
        <v>103.63568294352079</v>
      </c>
      <c r="L31" s="10">
        <v>7.561470955275556</v>
      </c>
      <c r="M31" s="4"/>
    </row>
    <row r="32" spans="2:13" ht="15">
      <c r="B32" s="10">
        <f t="shared" si="0"/>
        <v>4.698480222547545</v>
      </c>
      <c r="C32" s="9">
        <v>69.09470809149339</v>
      </c>
      <c r="D32" s="11" t="s">
        <v>6</v>
      </c>
      <c r="E32" s="12" t="s">
        <v>37</v>
      </c>
      <c r="F32" s="10">
        <f>C33-C32</f>
        <v>0.3005424449390688</v>
      </c>
      <c r="I32" s="2"/>
      <c r="J32" s="10">
        <v>7.561470955275556</v>
      </c>
      <c r="K32" s="9">
        <v>111.19715389879634</v>
      </c>
      <c r="L32" s="10">
        <v>0.48367618050802075</v>
      </c>
      <c r="M32" s="4"/>
    </row>
    <row r="33" spans="2:13" ht="15">
      <c r="B33" s="10">
        <f t="shared" si="0"/>
        <v>0.3005424449390688</v>
      </c>
      <c r="C33" s="9">
        <v>69.39525053643246</v>
      </c>
      <c r="D33" s="11" t="s">
        <v>9</v>
      </c>
      <c r="E33" s="12" t="s">
        <v>38</v>
      </c>
      <c r="F33" s="10">
        <f>C34-C33</f>
        <v>2.083760951577588</v>
      </c>
      <c r="I33" s="2"/>
      <c r="J33" s="10">
        <v>0.48367618050802075</v>
      </c>
      <c r="K33" s="9">
        <v>111.68083007930436</v>
      </c>
      <c r="L33" s="10">
        <v>3.3534881848556823</v>
      </c>
      <c r="M33" s="4"/>
    </row>
    <row r="34" spans="2:13" ht="38.25">
      <c r="B34" s="10">
        <f aca="true" t="shared" si="3" ref="B34:B65">IF(ISNUMBER(F33),F33,"")</f>
        <v>2.083760951577588</v>
      </c>
      <c r="C34" s="9">
        <v>71.47901148801004</v>
      </c>
      <c r="D34" s="15" t="s">
        <v>26</v>
      </c>
      <c r="E34" s="16" t="s">
        <v>141</v>
      </c>
      <c r="F34" s="10"/>
      <c r="I34" s="2"/>
      <c r="J34" s="10">
        <v>3.3534881848556823</v>
      </c>
      <c r="K34" s="9">
        <v>115.03431826416005</v>
      </c>
      <c r="L34" s="10" t="s">
        <v>151</v>
      </c>
      <c r="M34" s="4"/>
    </row>
    <row r="35" spans="2:13" ht="15">
      <c r="B35" s="10">
        <f t="shared" si="3"/>
      </c>
      <c r="C35" s="9">
        <v>71.47901148801004</v>
      </c>
      <c r="D35" s="11" t="s">
        <v>6</v>
      </c>
      <c r="E35" s="12" t="s">
        <v>39</v>
      </c>
      <c r="F35" s="10">
        <f aca="true" t="shared" si="4" ref="F35:F42">C36-C35</f>
        <v>4.438010103600348</v>
      </c>
      <c r="I35" s="2"/>
      <c r="J35" s="10" t="s">
        <v>151</v>
      </c>
      <c r="K35" s="9">
        <v>115.03431826416005</v>
      </c>
      <c r="L35" s="10">
        <v>7.142284932168599</v>
      </c>
      <c r="M35" s="4"/>
    </row>
    <row r="36" spans="2:13" ht="25.5">
      <c r="B36" s="10">
        <f t="shared" si="3"/>
        <v>4.438010103600348</v>
      </c>
      <c r="C36" s="9">
        <v>75.91702159161039</v>
      </c>
      <c r="D36" s="11" t="s">
        <v>6</v>
      </c>
      <c r="E36" s="12" t="s">
        <v>40</v>
      </c>
      <c r="F36" s="10">
        <f t="shared" si="4"/>
        <v>3.8168890507262603</v>
      </c>
      <c r="I36" s="2"/>
      <c r="J36" s="10">
        <v>7.142284932168599</v>
      </c>
      <c r="K36" s="9">
        <v>122.17660319632864</v>
      </c>
      <c r="L36" s="10">
        <v>6.142687492452003</v>
      </c>
      <c r="M36" s="4"/>
    </row>
    <row r="37" spans="2:13" ht="15">
      <c r="B37" s="10">
        <f t="shared" si="3"/>
        <v>3.8168890507262603</v>
      </c>
      <c r="C37" s="9">
        <v>79.73391064233665</v>
      </c>
      <c r="D37" s="11" t="s">
        <v>11</v>
      </c>
      <c r="E37" s="12" t="s">
        <v>41</v>
      </c>
      <c r="F37" s="10">
        <f t="shared" si="4"/>
        <v>4.5982994075678505</v>
      </c>
      <c r="I37" s="2"/>
      <c r="J37" s="10">
        <v>6.142687492452003</v>
      </c>
      <c r="K37" s="9">
        <v>128.31929068878065</v>
      </c>
      <c r="L37" s="10">
        <v>7.400245561772875</v>
      </c>
      <c r="M37" s="4"/>
    </row>
    <row r="38" spans="2:13" ht="15">
      <c r="B38" s="10">
        <f t="shared" si="3"/>
        <v>4.5982994075678505</v>
      </c>
      <c r="C38" s="9">
        <v>84.3322100499045</v>
      </c>
      <c r="D38" s="11" t="s">
        <v>6</v>
      </c>
      <c r="E38" s="12" t="s">
        <v>42</v>
      </c>
      <c r="F38" s="10">
        <f t="shared" si="4"/>
        <v>1.8433269956263274</v>
      </c>
      <c r="I38" s="2"/>
      <c r="J38" s="10">
        <v>7.400245561772875</v>
      </c>
      <c r="K38" s="9">
        <v>135.71953625055352</v>
      </c>
      <c r="L38" s="10">
        <v>2.9665472404492563</v>
      </c>
      <c r="M38" s="4"/>
    </row>
    <row r="39" spans="2:13" ht="15">
      <c r="B39" s="10">
        <f t="shared" si="3"/>
        <v>1.8433269956263274</v>
      </c>
      <c r="C39" s="9">
        <v>86.17553704553083</v>
      </c>
      <c r="D39" s="11" t="s">
        <v>11</v>
      </c>
      <c r="E39" s="12" t="s">
        <v>43</v>
      </c>
      <c r="F39" s="10">
        <f t="shared" si="4"/>
        <v>3.095587182872478</v>
      </c>
      <c r="I39" s="2"/>
      <c r="J39" s="10">
        <v>2.9665472404492563</v>
      </c>
      <c r="K39" s="9">
        <v>138.6860834910028</v>
      </c>
      <c r="L39" s="10">
        <v>4.981864659232726</v>
      </c>
      <c r="M39" s="4"/>
    </row>
    <row r="40" spans="2:13" ht="15">
      <c r="B40" s="10">
        <f t="shared" si="3"/>
        <v>3.095587182872478</v>
      </c>
      <c r="C40" s="9">
        <v>89.27112422840331</v>
      </c>
      <c r="D40" s="11" t="s">
        <v>44</v>
      </c>
      <c r="E40" s="12" t="s">
        <v>45</v>
      </c>
      <c r="F40" s="10">
        <f t="shared" si="4"/>
        <v>1.77320042514053</v>
      </c>
      <c r="I40" s="2"/>
      <c r="J40" s="10">
        <v>4.981864659232726</v>
      </c>
      <c r="K40" s="9">
        <v>143.6679481502355</v>
      </c>
      <c r="L40" s="10">
        <v>2.853689464997361</v>
      </c>
      <c r="M40" s="4"/>
    </row>
    <row r="41" spans="2:13" ht="15">
      <c r="B41" s="10">
        <f t="shared" si="3"/>
        <v>1.77320042514053</v>
      </c>
      <c r="C41" s="9">
        <v>91.04432465354384</v>
      </c>
      <c r="D41" s="11" t="s">
        <v>6</v>
      </c>
      <c r="E41" s="12" t="s">
        <v>46</v>
      </c>
      <c r="F41" s="10">
        <f t="shared" si="4"/>
        <v>0.5109221563964326</v>
      </c>
      <c r="I41" s="2"/>
      <c r="J41" s="10">
        <v>2.853689464997361</v>
      </c>
      <c r="K41" s="9">
        <v>146.52163761523286</v>
      </c>
      <c r="L41" s="10">
        <v>0.8222495068636604</v>
      </c>
      <c r="M41" s="4"/>
    </row>
    <row r="42" spans="2:13" ht="15">
      <c r="B42" s="10">
        <f t="shared" si="3"/>
        <v>0.5109221563964326</v>
      </c>
      <c r="C42" s="9">
        <v>91.55524680994027</v>
      </c>
      <c r="D42" s="11" t="s">
        <v>47</v>
      </c>
      <c r="E42" s="12" t="s">
        <v>48</v>
      </c>
      <c r="F42" s="10">
        <f t="shared" si="4"/>
        <v>0.7914284383395795</v>
      </c>
      <c r="I42" s="2"/>
      <c r="J42" s="10">
        <v>0.8222495068636604</v>
      </c>
      <c r="K42" s="9">
        <v>147.34388712209653</v>
      </c>
      <c r="L42" s="10">
        <v>1.2736806086711723</v>
      </c>
      <c r="M42" s="4"/>
    </row>
    <row r="43" spans="2:13" ht="51">
      <c r="B43" s="10">
        <f t="shared" si="3"/>
        <v>0.7914284383395795</v>
      </c>
      <c r="C43" s="9">
        <v>92.34667524827985</v>
      </c>
      <c r="D43" s="15" t="s">
        <v>26</v>
      </c>
      <c r="E43" s="16" t="s">
        <v>142</v>
      </c>
      <c r="F43" s="10"/>
      <c r="I43" s="2"/>
      <c r="J43" s="10">
        <v>1.2736806086711723</v>
      </c>
      <c r="K43" s="9">
        <v>148.6175677307677</v>
      </c>
      <c r="L43" s="10" t="s">
        <v>151</v>
      </c>
      <c r="M43" s="4"/>
    </row>
    <row r="44" spans="2:13" ht="15">
      <c r="B44" s="10">
        <f t="shared" si="3"/>
      </c>
      <c r="C44" s="9">
        <v>92.34667524827985</v>
      </c>
      <c r="D44" s="11" t="s">
        <v>6</v>
      </c>
      <c r="E44" s="12" t="s">
        <v>49</v>
      </c>
      <c r="F44" s="10">
        <f>C45-C44</f>
        <v>5.950740409793681</v>
      </c>
      <c r="I44" s="2"/>
      <c r="J44" s="10" t="s">
        <v>151</v>
      </c>
      <c r="K44" s="9">
        <v>148.6175677307677</v>
      </c>
      <c r="L44" s="10">
        <v>9.576788374059003</v>
      </c>
      <c r="M44" s="4"/>
    </row>
    <row r="45" spans="2:13" ht="15">
      <c r="B45" s="10">
        <f t="shared" si="3"/>
        <v>5.950740409793681</v>
      </c>
      <c r="C45" s="9">
        <v>98.29741565807353</v>
      </c>
      <c r="D45" s="11" t="s">
        <v>9</v>
      </c>
      <c r="E45" s="12" t="s">
        <v>50</v>
      </c>
      <c r="F45" s="10">
        <f>C46-C45</f>
        <v>3.46625619829733</v>
      </c>
      <c r="I45" s="2"/>
      <c r="J45" s="10">
        <v>9.576788374059003</v>
      </c>
      <c r="K45" s="9">
        <v>158.1943561048267</v>
      </c>
      <c r="L45" s="10">
        <v>5.578398615192619</v>
      </c>
      <c r="M45" s="4"/>
    </row>
    <row r="46" spans="2:13" ht="15">
      <c r="B46" s="10">
        <f t="shared" si="3"/>
        <v>3.46625619829733</v>
      </c>
      <c r="C46" s="9">
        <v>101.76367185637086</v>
      </c>
      <c r="D46" s="11" t="s">
        <v>11</v>
      </c>
      <c r="E46" s="12" t="s">
        <v>51</v>
      </c>
      <c r="F46" s="10">
        <f>C47-C46</f>
        <v>5.119239645462244</v>
      </c>
      <c r="I46" s="2"/>
      <c r="J46" s="10">
        <v>5.578398615192619</v>
      </c>
      <c r="K46" s="9">
        <v>163.77275472001932</v>
      </c>
      <c r="L46" s="10">
        <v>8.23861760798679</v>
      </c>
      <c r="M46" s="4"/>
    </row>
    <row r="47" spans="2:13" ht="38.25">
      <c r="B47" s="10">
        <f t="shared" si="3"/>
        <v>5.119239645462244</v>
      </c>
      <c r="C47" s="9">
        <v>106.8829115018331</v>
      </c>
      <c r="D47" s="15" t="s">
        <v>26</v>
      </c>
      <c r="E47" s="16" t="s">
        <v>143</v>
      </c>
      <c r="F47" s="10"/>
      <c r="I47" s="2"/>
      <c r="J47" s="10">
        <v>8.23861760798679</v>
      </c>
      <c r="K47" s="9">
        <v>172.0113723280061</v>
      </c>
      <c r="L47" s="10" t="s">
        <v>151</v>
      </c>
      <c r="M47" s="4"/>
    </row>
    <row r="48" spans="2:13" ht="25.5">
      <c r="B48" s="10">
        <f t="shared" si="3"/>
      </c>
      <c r="C48" s="9">
        <v>106.8829115018331</v>
      </c>
      <c r="D48" s="11" t="s">
        <v>6</v>
      </c>
      <c r="E48" s="12" t="s">
        <v>52</v>
      </c>
      <c r="F48" s="10">
        <f>C49-C48</f>
        <v>4.407955859106451</v>
      </c>
      <c r="I48" s="2"/>
      <c r="J48" s="10" t="s">
        <v>151</v>
      </c>
      <c r="K48" s="9">
        <v>172.0113723280061</v>
      </c>
      <c r="L48" s="10">
        <v>7.093917314117813</v>
      </c>
      <c r="M48" s="4"/>
    </row>
    <row r="49" spans="2:13" ht="51">
      <c r="B49" s="10">
        <f t="shared" si="3"/>
        <v>4.407955859106451</v>
      </c>
      <c r="C49" s="9">
        <v>111.29086736093956</v>
      </c>
      <c r="D49" s="15" t="s">
        <v>26</v>
      </c>
      <c r="E49" s="16" t="s">
        <v>144</v>
      </c>
      <c r="F49" s="10"/>
      <c r="I49" s="2"/>
      <c r="J49" s="10">
        <v>7.093917314117813</v>
      </c>
      <c r="K49" s="9">
        <v>179.10528964212392</v>
      </c>
      <c r="L49" s="10" t="s">
        <v>151</v>
      </c>
      <c r="M49" s="4"/>
    </row>
    <row r="50" spans="2:13" ht="15">
      <c r="B50" s="10">
        <f t="shared" si="3"/>
      </c>
      <c r="C50" s="9">
        <v>111.29086736093956</v>
      </c>
      <c r="D50" s="11" t="s">
        <v>11</v>
      </c>
      <c r="E50" s="12" t="s">
        <v>53</v>
      </c>
      <c r="F50" s="10">
        <f aca="true" t="shared" si="5" ref="F50:F57">C51-C50</f>
        <v>5.840541513316026</v>
      </c>
      <c r="I50" s="2"/>
      <c r="J50" s="10" t="s">
        <v>151</v>
      </c>
      <c r="K50" s="9">
        <v>179.10528964212392</v>
      </c>
      <c r="L50" s="10">
        <v>9.399440441206067</v>
      </c>
      <c r="M50" s="4"/>
    </row>
    <row r="51" spans="2:13" ht="15">
      <c r="B51" s="10">
        <f t="shared" si="3"/>
        <v>5.840541513316026</v>
      </c>
      <c r="C51" s="9">
        <v>117.13140887425558</v>
      </c>
      <c r="D51" s="11" t="s">
        <v>9</v>
      </c>
      <c r="E51" s="12" t="s">
        <v>54</v>
      </c>
      <c r="F51" s="10">
        <f t="shared" si="5"/>
        <v>16.289400515697878</v>
      </c>
      <c r="I51" s="2"/>
      <c r="J51" s="10">
        <v>9.399440441206067</v>
      </c>
      <c r="K51" s="9">
        <v>188.50473008333</v>
      </c>
      <c r="L51" s="10">
        <v>26.215248983535286</v>
      </c>
      <c r="M51" s="4"/>
    </row>
    <row r="52" spans="2:13" ht="15">
      <c r="B52" s="10">
        <f t="shared" si="3"/>
        <v>16.289400515697878</v>
      </c>
      <c r="C52" s="9">
        <v>133.42080938995346</v>
      </c>
      <c r="D52" s="11" t="s">
        <v>55</v>
      </c>
      <c r="E52" s="12" t="s">
        <v>56</v>
      </c>
      <c r="F52" s="10">
        <f t="shared" si="5"/>
        <v>0</v>
      </c>
      <c r="I52" s="2"/>
      <c r="J52" s="10">
        <v>26.215248983535286</v>
      </c>
      <c r="K52" s="9">
        <v>214.71997906686528</v>
      </c>
      <c r="L52" s="10">
        <v>0</v>
      </c>
      <c r="M52" s="4"/>
    </row>
    <row r="53" spans="2:13" ht="15">
      <c r="B53" s="10">
        <f t="shared" si="3"/>
        <v>0</v>
      </c>
      <c r="C53" s="9">
        <v>133.42080938995346</v>
      </c>
      <c r="D53" s="11" t="s">
        <v>9</v>
      </c>
      <c r="E53" s="12" t="s">
        <v>57</v>
      </c>
      <c r="F53" s="10">
        <f t="shared" si="5"/>
        <v>0.34061477093095505</v>
      </c>
      <c r="I53" s="2"/>
      <c r="J53" s="10">
        <v>0</v>
      </c>
      <c r="K53" s="9">
        <v>214.71997906686528</v>
      </c>
      <c r="L53" s="10">
        <v>0.548166337909107</v>
      </c>
      <c r="M53" s="4"/>
    </row>
    <row r="54" spans="2:13" ht="15">
      <c r="B54" s="10">
        <f t="shared" si="3"/>
        <v>0.34061477093095505</v>
      </c>
      <c r="C54" s="9">
        <v>133.76142416088442</v>
      </c>
      <c r="D54" s="11" t="s">
        <v>6</v>
      </c>
      <c r="E54" s="12" t="s">
        <v>58</v>
      </c>
      <c r="F54" s="10">
        <f t="shared" si="5"/>
        <v>0.28050628194313276</v>
      </c>
      <c r="I54" s="2"/>
      <c r="J54" s="10">
        <v>0.548166337909107</v>
      </c>
      <c r="K54" s="9">
        <v>215.26814540477437</v>
      </c>
      <c r="L54" s="10">
        <v>0.4514311018074891</v>
      </c>
      <c r="M54" s="4"/>
    </row>
    <row r="55" spans="2:13" ht="15">
      <c r="B55" s="10">
        <f t="shared" si="3"/>
        <v>0.28050628194313276</v>
      </c>
      <c r="C55" s="9">
        <v>134.04193044282755</v>
      </c>
      <c r="D55" s="11" t="s">
        <v>9</v>
      </c>
      <c r="E55" s="12" t="s">
        <v>59</v>
      </c>
      <c r="F55" s="10">
        <f t="shared" si="5"/>
        <v>0.8114646013355014</v>
      </c>
      <c r="I55" s="2"/>
      <c r="J55" s="10">
        <v>0.4514311018074891</v>
      </c>
      <c r="K55" s="9">
        <v>215.7195765065819</v>
      </c>
      <c r="L55" s="10">
        <v>1.3059256873716811</v>
      </c>
      <c r="M55" s="4"/>
    </row>
    <row r="56" spans="2:13" ht="38.25">
      <c r="B56" s="10">
        <f t="shared" si="3"/>
        <v>0.8114646013355014</v>
      </c>
      <c r="C56" s="9">
        <v>134.85339504416305</v>
      </c>
      <c r="D56" s="11" t="s">
        <v>11</v>
      </c>
      <c r="E56" s="12" t="s">
        <v>60</v>
      </c>
      <c r="F56" s="10">
        <f t="shared" si="5"/>
        <v>1.492694143197383</v>
      </c>
      <c r="I56" s="2"/>
      <c r="J56" s="10">
        <v>1.3059256873716811</v>
      </c>
      <c r="K56" s="9">
        <v>217.02550219395354</v>
      </c>
      <c r="L56" s="10">
        <v>2.4022583631898495</v>
      </c>
      <c r="M56" s="4"/>
    </row>
    <row r="57" spans="2:13" ht="15">
      <c r="B57" s="10">
        <f t="shared" si="3"/>
        <v>1.492694143197383</v>
      </c>
      <c r="C57" s="9">
        <v>136.34608918736043</v>
      </c>
      <c r="D57" s="11" t="s">
        <v>6</v>
      </c>
      <c r="E57" s="12" t="s">
        <v>61</v>
      </c>
      <c r="F57" s="10">
        <f t="shared" si="5"/>
        <v>0.21037971145736378</v>
      </c>
      <c r="I57" s="2"/>
      <c r="J57" s="10">
        <v>2.4022583631898495</v>
      </c>
      <c r="K57" s="9">
        <v>219.42776055714342</v>
      </c>
      <c r="L57" s="10">
        <v>0.3385733263556397</v>
      </c>
      <c r="M57" s="4"/>
    </row>
    <row r="58" spans="2:13" ht="51">
      <c r="B58" s="10">
        <f t="shared" si="3"/>
        <v>0.21037971145736378</v>
      </c>
      <c r="C58" s="9">
        <v>136.5564688988178</v>
      </c>
      <c r="D58" s="15" t="s">
        <v>26</v>
      </c>
      <c r="E58" s="16" t="s">
        <v>145</v>
      </c>
      <c r="F58" s="10"/>
      <c r="I58" s="2"/>
      <c r="J58" s="10">
        <v>0.3385733263556397</v>
      </c>
      <c r="K58" s="9">
        <v>219.76633388349904</v>
      </c>
      <c r="L58" s="10" t="s">
        <v>151</v>
      </c>
      <c r="M58" s="4"/>
    </row>
    <row r="59" spans="2:13" ht="15">
      <c r="B59" s="10">
        <f t="shared" si="3"/>
      </c>
      <c r="C59" s="9">
        <v>136.5564688988178</v>
      </c>
      <c r="D59" s="11" t="s">
        <v>6</v>
      </c>
      <c r="E59" s="12" t="s">
        <v>62</v>
      </c>
      <c r="F59" s="10">
        <f aca="true" t="shared" si="6" ref="F59:F65">C60-C59</f>
        <v>4.027268762183638</v>
      </c>
      <c r="I59" s="2"/>
      <c r="J59" s="10" t="s">
        <v>151</v>
      </c>
      <c r="K59" s="9">
        <v>219.76633388349904</v>
      </c>
      <c r="L59" s="10">
        <v>6.481260818807666</v>
      </c>
      <c r="M59" s="4"/>
    </row>
    <row r="60" spans="2:13" ht="15">
      <c r="B60" s="10">
        <f t="shared" si="3"/>
        <v>4.027268762183638</v>
      </c>
      <c r="C60" s="9">
        <v>140.58373766100144</v>
      </c>
      <c r="D60" s="11" t="s">
        <v>9</v>
      </c>
      <c r="E60" s="12" t="s">
        <v>63</v>
      </c>
      <c r="F60" s="10">
        <f t="shared" si="6"/>
        <v>1.0719347202826839</v>
      </c>
      <c r="I60" s="2"/>
      <c r="J60" s="10">
        <v>6.481260818807666</v>
      </c>
      <c r="K60" s="9">
        <v>226.2475947023067</v>
      </c>
      <c r="L60" s="10">
        <v>1.7251117104786158</v>
      </c>
      <c r="M60" s="4"/>
    </row>
    <row r="61" spans="2:13" ht="15">
      <c r="B61" s="10">
        <f t="shared" si="3"/>
        <v>1.0719347202826839</v>
      </c>
      <c r="C61" s="9">
        <v>141.65567238128412</v>
      </c>
      <c r="D61" s="11" t="s">
        <v>9</v>
      </c>
      <c r="E61" s="12" t="s">
        <v>64</v>
      </c>
      <c r="F61" s="10">
        <f t="shared" si="6"/>
        <v>0.6211210528740878</v>
      </c>
      <c r="I61" s="2"/>
      <c r="J61" s="10">
        <v>1.7251117104786158</v>
      </c>
      <c r="K61" s="9">
        <v>227.97270641278533</v>
      </c>
      <c r="L61" s="10">
        <v>0.9995974397165961</v>
      </c>
      <c r="M61" s="4"/>
    </row>
    <row r="62" spans="2:13" ht="15">
      <c r="B62" s="10">
        <f t="shared" si="3"/>
        <v>0.6211210528740878</v>
      </c>
      <c r="C62" s="9">
        <v>142.2767934341582</v>
      </c>
      <c r="D62" s="11" t="s">
        <v>55</v>
      </c>
      <c r="E62" s="12" t="s">
        <v>65</v>
      </c>
      <c r="F62" s="10">
        <f t="shared" si="6"/>
        <v>0.20036162995938867</v>
      </c>
      <c r="I62" s="2"/>
      <c r="J62" s="10">
        <v>0.9995974397165961</v>
      </c>
      <c r="K62" s="9">
        <v>228.9723038525019</v>
      </c>
      <c r="L62" s="10">
        <v>0.3224507870053624</v>
      </c>
      <c r="M62" s="4"/>
    </row>
    <row r="63" spans="2:13" ht="15">
      <c r="B63" s="10">
        <f t="shared" si="3"/>
        <v>0.20036162995938867</v>
      </c>
      <c r="C63" s="9">
        <v>142.4771550641176</v>
      </c>
      <c r="D63" s="11" t="s">
        <v>9</v>
      </c>
      <c r="E63" s="12" t="s">
        <v>66</v>
      </c>
      <c r="F63" s="10">
        <f t="shared" si="6"/>
        <v>1.8433269956263132</v>
      </c>
      <c r="I63" s="2"/>
      <c r="J63" s="10">
        <v>0.3224507870053624</v>
      </c>
      <c r="K63" s="9">
        <v>229.2947546395073</v>
      </c>
      <c r="L63" s="10">
        <v>2.9665472404492337</v>
      </c>
      <c r="M63" s="4"/>
    </row>
    <row r="64" spans="2:13" ht="15">
      <c r="B64" s="10">
        <f t="shared" si="3"/>
        <v>1.8433269956263132</v>
      </c>
      <c r="C64" s="9">
        <v>144.3204820597439</v>
      </c>
      <c r="D64" s="11" t="s">
        <v>11</v>
      </c>
      <c r="E64" s="12" t="s">
        <v>67</v>
      </c>
      <c r="F64" s="10">
        <f t="shared" si="6"/>
        <v>1.34242292072787</v>
      </c>
      <c r="I64" s="2"/>
      <c r="J64" s="10">
        <v>2.9665472404492337</v>
      </c>
      <c r="K64" s="9">
        <v>232.2613018799565</v>
      </c>
      <c r="L64" s="10">
        <v>2.1604202729358732</v>
      </c>
      <c r="M64" s="4"/>
    </row>
    <row r="65" spans="2:13" ht="15">
      <c r="B65" s="10">
        <f t="shared" si="3"/>
        <v>1.34242292072787</v>
      </c>
      <c r="C65" s="9">
        <v>145.66290498047178</v>
      </c>
      <c r="D65" s="11" t="s">
        <v>6</v>
      </c>
      <c r="E65" s="12" t="s">
        <v>68</v>
      </c>
      <c r="F65" s="10">
        <f t="shared" si="6"/>
        <v>2.35424915202276</v>
      </c>
      <c r="I65" s="2"/>
      <c r="J65" s="10">
        <v>2.1604202729358732</v>
      </c>
      <c r="K65" s="9">
        <v>234.4217221528924</v>
      </c>
      <c r="L65" s="10">
        <v>3.788796747312917</v>
      </c>
      <c r="M65" s="4"/>
    </row>
    <row r="66" spans="2:13" ht="51">
      <c r="B66" s="10">
        <f aca="true" t="shared" si="7" ref="B66:B97">IF(ISNUMBER(F65),F65,"")</f>
        <v>2.35424915202276</v>
      </c>
      <c r="C66" s="9">
        <v>148.01715413249454</v>
      </c>
      <c r="D66" s="15" t="s">
        <v>26</v>
      </c>
      <c r="E66" s="16" t="s">
        <v>146</v>
      </c>
      <c r="F66" s="10"/>
      <c r="I66" s="2"/>
      <c r="J66" s="10">
        <v>3.788796747312917</v>
      </c>
      <c r="K66" s="9">
        <v>238.2105189002053</v>
      </c>
      <c r="L66" s="10" t="s">
        <v>151</v>
      </c>
      <c r="M66" s="4"/>
    </row>
    <row r="67" spans="2:13" ht="25.5">
      <c r="B67" s="10">
        <f t="shared" si="7"/>
      </c>
      <c r="C67" s="9">
        <v>148.01715413249454</v>
      </c>
      <c r="D67" s="11" t="s">
        <v>6</v>
      </c>
      <c r="E67" s="12" t="s">
        <v>69</v>
      </c>
      <c r="F67" s="10">
        <f>C68-C67</f>
        <v>6.571861462667783</v>
      </c>
      <c r="I67" s="2"/>
      <c r="J67" s="10" t="s">
        <v>151</v>
      </c>
      <c r="K67" s="9">
        <v>238.2105189002053</v>
      </c>
      <c r="L67" s="10">
        <v>10.576385813775621</v>
      </c>
      <c r="M67" s="4"/>
    </row>
    <row r="68" spans="2:13" ht="15">
      <c r="B68" s="10">
        <f t="shared" si="7"/>
        <v>6.571861462667783</v>
      </c>
      <c r="C68" s="9">
        <v>154.58901559516232</v>
      </c>
      <c r="D68" s="11" t="s">
        <v>70</v>
      </c>
      <c r="E68" s="12" t="s">
        <v>71</v>
      </c>
      <c r="F68" s="10">
        <f>C69-C68</f>
        <v>5.840541513315998</v>
      </c>
      <c r="I68" s="2"/>
      <c r="J68" s="10">
        <v>10.576385813775621</v>
      </c>
      <c r="K68" s="9">
        <v>248.78690471398093</v>
      </c>
      <c r="L68" s="10">
        <v>9.399440441206021</v>
      </c>
      <c r="M68" s="4"/>
    </row>
    <row r="69" spans="2:13" ht="15">
      <c r="B69" s="10">
        <f t="shared" si="7"/>
        <v>5.840541513315998</v>
      </c>
      <c r="C69" s="9">
        <v>160.42955710847832</v>
      </c>
      <c r="D69" s="11" t="s">
        <v>9</v>
      </c>
      <c r="E69" s="12" t="s">
        <v>72</v>
      </c>
      <c r="F69" s="10">
        <f>C70-C69</f>
        <v>0.13023505947361969</v>
      </c>
      <c r="I69" s="2"/>
      <c r="J69" s="10">
        <v>9.399440441206021</v>
      </c>
      <c r="K69" s="9">
        <v>258.1863451551869</v>
      </c>
      <c r="L69" s="10">
        <v>0.209593011553513</v>
      </c>
      <c r="M69" s="4"/>
    </row>
    <row r="70" spans="2:13" ht="38.25">
      <c r="B70" s="10">
        <f t="shared" si="7"/>
        <v>0.13023505947361969</v>
      </c>
      <c r="C70" s="9">
        <v>160.55979216795194</v>
      </c>
      <c r="D70" s="15" t="s">
        <v>26</v>
      </c>
      <c r="E70" s="16" t="s">
        <v>147</v>
      </c>
      <c r="F70" s="10"/>
      <c r="I70" s="2"/>
      <c r="J70" s="10">
        <v>0.209593011553513</v>
      </c>
      <c r="K70" s="9">
        <v>258.39593816674045</v>
      </c>
      <c r="L70" s="10" t="s">
        <v>151</v>
      </c>
      <c r="M70" s="4"/>
    </row>
    <row r="71" spans="2:13" ht="15">
      <c r="B71" s="10">
        <f t="shared" si="7"/>
      </c>
      <c r="C71" s="9">
        <v>160.55979216795194</v>
      </c>
      <c r="D71" s="11" t="s">
        <v>11</v>
      </c>
      <c r="E71" s="12" t="s">
        <v>73</v>
      </c>
      <c r="F71" s="10">
        <f aca="true" t="shared" si="8" ref="F71:F88">C72-C71</f>
        <v>0.12021697797561615</v>
      </c>
      <c r="I71" s="2"/>
      <c r="J71" s="10" t="s">
        <v>151</v>
      </c>
      <c r="K71" s="9">
        <v>258.39593816674045</v>
      </c>
      <c r="L71" s="10">
        <v>0.19347047220319</v>
      </c>
      <c r="M71" s="4"/>
    </row>
    <row r="72" spans="2:13" ht="15">
      <c r="B72" s="10">
        <f t="shared" si="7"/>
        <v>0.12021697797561615</v>
      </c>
      <c r="C72" s="9">
        <v>160.68000914592756</v>
      </c>
      <c r="D72" s="11" t="s">
        <v>9</v>
      </c>
      <c r="E72" s="12" t="s">
        <v>74</v>
      </c>
      <c r="F72" s="10">
        <f t="shared" si="8"/>
        <v>0.0701265704857974</v>
      </c>
      <c r="I72" s="2"/>
      <c r="J72" s="10">
        <v>0.19347047220319</v>
      </c>
      <c r="K72" s="9">
        <v>258.58940863894367</v>
      </c>
      <c r="L72" s="10">
        <v>0.11285777545189514</v>
      </c>
      <c r="M72" s="4"/>
    </row>
    <row r="73" spans="2:13" ht="15">
      <c r="B73" s="10">
        <f t="shared" si="7"/>
        <v>0.0701265704857974</v>
      </c>
      <c r="C73" s="9">
        <v>160.75013571641335</v>
      </c>
      <c r="D73" s="11" t="s">
        <v>11</v>
      </c>
      <c r="E73" s="12" t="s">
        <v>75</v>
      </c>
      <c r="F73" s="10">
        <f t="shared" si="8"/>
        <v>0.2404339559512607</v>
      </c>
      <c r="I73" s="2"/>
      <c r="J73" s="10">
        <v>0.11285777545189514</v>
      </c>
      <c r="K73" s="9">
        <v>258.7022664143955</v>
      </c>
      <c r="L73" s="10">
        <v>0.38694094440642574</v>
      </c>
      <c r="M73" s="4"/>
    </row>
    <row r="74" spans="2:13" ht="25.5">
      <c r="B74" s="10">
        <f t="shared" si="7"/>
        <v>0.2404339559512607</v>
      </c>
      <c r="C74" s="9">
        <v>160.99056967236461</v>
      </c>
      <c r="D74" s="11" t="s">
        <v>9</v>
      </c>
      <c r="E74" s="12" t="s">
        <v>76</v>
      </c>
      <c r="F74" s="10">
        <f t="shared" si="8"/>
        <v>0.4608317489065712</v>
      </c>
      <c r="I74" s="2"/>
      <c r="J74" s="10">
        <v>0.38694094440642574</v>
      </c>
      <c r="K74" s="9">
        <v>259.08920735880196</v>
      </c>
      <c r="L74" s="10">
        <v>0.741636810112297</v>
      </c>
      <c r="M74" s="4"/>
    </row>
    <row r="75" spans="2:13" ht="15">
      <c r="B75" s="10">
        <f t="shared" si="7"/>
        <v>0.4608317489065712</v>
      </c>
      <c r="C75" s="9">
        <v>161.45140142127119</v>
      </c>
      <c r="D75" s="15" t="s">
        <v>77</v>
      </c>
      <c r="E75" s="16" t="s">
        <v>78</v>
      </c>
      <c r="F75" s="10">
        <f t="shared" si="8"/>
        <v>0.6311391343720629</v>
      </c>
      <c r="I75" s="2"/>
      <c r="J75" s="10">
        <v>0.741636810112297</v>
      </c>
      <c r="K75" s="9">
        <v>259.83084416891427</v>
      </c>
      <c r="L75" s="10">
        <v>1.0157199790668734</v>
      </c>
      <c r="M75" s="4"/>
    </row>
    <row r="76" spans="2:13" ht="15">
      <c r="B76" s="10">
        <f t="shared" si="7"/>
        <v>0.6311391343720629</v>
      </c>
      <c r="C76" s="9">
        <v>162.08254055564325</v>
      </c>
      <c r="D76" s="11" t="s">
        <v>11</v>
      </c>
      <c r="E76" s="12" t="s">
        <v>79</v>
      </c>
      <c r="F76" s="10">
        <f t="shared" si="8"/>
        <v>1.8934174031161888</v>
      </c>
      <c r="I76" s="2"/>
      <c r="J76" s="10">
        <v>1.0157199790668734</v>
      </c>
      <c r="K76" s="9">
        <v>260.84656414798116</v>
      </c>
      <c r="L76" s="10">
        <v>3.04715993720062</v>
      </c>
      <c r="M76" s="4"/>
    </row>
    <row r="77" spans="2:13" ht="15">
      <c r="B77" s="10">
        <f t="shared" si="7"/>
        <v>1.8934174031161888</v>
      </c>
      <c r="C77" s="9">
        <v>163.97595795875944</v>
      </c>
      <c r="D77" s="11" t="s">
        <v>11</v>
      </c>
      <c r="E77" s="12" t="s">
        <v>80</v>
      </c>
      <c r="F77" s="10">
        <f t="shared" si="8"/>
        <v>5.169330052952091</v>
      </c>
      <c r="I77" s="2"/>
      <c r="J77" s="10">
        <v>3.04715993720062</v>
      </c>
      <c r="K77" s="9">
        <v>263.89372408518176</v>
      </c>
      <c r="L77" s="10">
        <v>8.31923030473813</v>
      </c>
      <c r="M77" s="4"/>
    </row>
    <row r="78" spans="2:13" ht="25.5">
      <c r="B78" s="10">
        <f t="shared" si="7"/>
        <v>5.169330052952091</v>
      </c>
      <c r="C78" s="9">
        <v>169.14528801171153</v>
      </c>
      <c r="D78" s="11" t="s">
        <v>9</v>
      </c>
      <c r="E78" s="12" t="s">
        <v>81</v>
      </c>
      <c r="F78" s="10">
        <f t="shared" si="8"/>
        <v>1.312368676233973</v>
      </c>
      <c r="I78" s="2"/>
      <c r="J78" s="10">
        <v>8.31923030473813</v>
      </c>
      <c r="K78" s="9">
        <v>272.2129543899199</v>
      </c>
      <c r="L78" s="10">
        <v>2.1120526548850873</v>
      </c>
      <c r="M78" s="4"/>
    </row>
    <row r="79" spans="2:13" ht="25.5">
      <c r="B79" s="10">
        <f t="shared" si="7"/>
        <v>1.312368676233973</v>
      </c>
      <c r="C79" s="9">
        <v>170.4576566879455</v>
      </c>
      <c r="D79" s="11" t="s">
        <v>6</v>
      </c>
      <c r="E79" s="12" t="s">
        <v>82</v>
      </c>
      <c r="F79" s="10">
        <f t="shared" si="8"/>
        <v>0.050090407489818745</v>
      </c>
      <c r="I79" s="2"/>
      <c r="J79" s="10">
        <v>2.1120526548850873</v>
      </c>
      <c r="K79" s="9">
        <v>274.325007044805</v>
      </c>
      <c r="L79" s="10">
        <v>0.08061269675129486</v>
      </c>
      <c r="M79" s="4"/>
    </row>
    <row r="80" spans="2:13" ht="15">
      <c r="B80" s="10">
        <f t="shared" si="7"/>
        <v>0.050090407489818745</v>
      </c>
      <c r="C80" s="9">
        <v>170.50774709543532</v>
      </c>
      <c r="D80" s="11" t="s">
        <v>9</v>
      </c>
      <c r="E80" s="12" t="s">
        <v>83</v>
      </c>
      <c r="F80" s="10">
        <f t="shared" si="8"/>
        <v>0.2404339559512607</v>
      </c>
      <c r="I80" s="2"/>
      <c r="J80" s="10">
        <v>0.08061269675129486</v>
      </c>
      <c r="K80" s="9">
        <v>274.4056197415563</v>
      </c>
      <c r="L80" s="10">
        <v>0.38694094440642574</v>
      </c>
      <c r="M80" s="4"/>
    </row>
    <row r="81" spans="2:13" ht="15">
      <c r="B81" s="10">
        <f t="shared" si="7"/>
        <v>0.2404339559512607</v>
      </c>
      <c r="C81" s="9">
        <v>170.74818105138658</v>
      </c>
      <c r="D81" s="11" t="s">
        <v>20</v>
      </c>
      <c r="E81" s="12" t="s">
        <v>84</v>
      </c>
      <c r="F81" s="10">
        <f t="shared" si="8"/>
        <v>0.24043395595128914</v>
      </c>
      <c r="I81" s="2"/>
      <c r="J81" s="10">
        <v>0.38694094440642574</v>
      </c>
      <c r="K81" s="9">
        <v>274.7925606859627</v>
      </c>
      <c r="L81" s="10">
        <v>0.3869409444064715</v>
      </c>
      <c r="M81" s="4"/>
    </row>
    <row r="82" spans="2:13" ht="15">
      <c r="B82" s="10">
        <f t="shared" si="7"/>
        <v>0.24043395595128914</v>
      </c>
      <c r="C82" s="9">
        <v>170.98861500733787</v>
      </c>
      <c r="D82" s="11" t="s">
        <v>47</v>
      </c>
      <c r="E82" s="12" t="s">
        <v>85</v>
      </c>
      <c r="F82" s="10">
        <f t="shared" si="8"/>
        <v>3.2959488128318526</v>
      </c>
      <c r="I82" s="2"/>
      <c r="J82" s="10">
        <v>0.3869409444064715</v>
      </c>
      <c r="K82" s="9">
        <v>275.1795016303692</v>
      </c>
      <c r="L82" s="10">
        <v>5.304315446238065</v>
      </c>
      <c r="M82" s="4"/>
    </row>
    <row r="83" spans="2:13" ht="15">
      <c r="B83" s="10">
        <f t="shared" si="7"/>
        <v>3.2959488128318526</v>
      </c>
      <c r="C83" s="9">
        <v>174.28456382016972</v>
      </c>
      <c r="D83" s="11" t="s">
        <v>6</v>
      </c>
      <c r="E83" s="12" t="s">
        <v>86</v>
      </c>
      <c r="F83" s="10">
        <f t="shared" si="8"/>
        <v>0.43077750441267426</v>
      </c>
      <c r="I83" s="2"/>
      <c r="J83" s="10">
        <v>5.304315446238065</v>
      </c>
      <c r="K83" s="9">
        <v>280.48381707660724</v>
      </c>
      <c r="L83" s="10">
        <v>0.6932691920615109</v>
      </c>
      <c r="M83" s="4"/>
    </row>
    <row r="84" spans="2:13" ht="15">
      <c r="B84" s="10">
        <f t="shared" si="7"/>
        <v>0.43077750441267426</v>
      </c>
      <c r="C84" s="9">
        <v>174.7153413245824</v>
      </c>
      <c r="D84" s="11" t="s">
        <v>11</v>
      </c>
      <c r="E84" s="12" t="s">
        <v>87</v>
      </c>
      <c r="F84" s="10">
        <f t="shared" si="8"/>
        <v>1.5127303061933333</v>
      </c>
      <c r="I84" s="2"/>
      <c r="J84" s="10">
        <v>0.6932691920615109</v>
      </c>
      <c r="K84" s="9">
        <v>281.17708626866875</v>
      </c>
      <c r="L84" s="10">
        <v>2.4345034418904037</v>
      </c>
      <c r="M84" s="4"/>
    </row>
    <row r="85" spans="2:13" ht="15">
      <c r="B85" s="10">
        <f t="shared" si="7"/>
        <v>1.5127303061933333</v>
      </c>
      <c r="C85" s="9">
        <v>176.22807163077573</v>
      </c>
      <c r="D85" s="11" t="s">
        <v>70</v>
      </c>
      <c r="E85" s="12" t="s">
        <v>88</v>
      </c>
      <c r="F85" s="10">
        <f t="shared" si="8"/>
        <v>4.117431495665329</v>
      </c>
      <c r="I85" s="2"/>
      <c r="J85" s="10">
        <v>2.4345034418904037</v>
      </c>
      <c r="K85" s="9">
        <v>283.61158971055914</v>
      </c>
      <c r="L85" s="10">
        <v>6.626363672960024</v>
      </c>
      <c r="M85" s="4"/>
    </row>
    <row r="86" spans="2:13" ht="15">
      <c r="B86" s="10">
        <f t="shared" si="7"/>
        <v>4.117431495665329</v>
      </c>
      <c r="C86" s="9">
        <v>180.34550312644106</v>
      </c>
      <c r="D86" s="11" t="s">
        <v>9</v>
      </c>
      <c r="E86" s="12" t="s">
        <v>89</v>
      </c>
      <c r="F86" s="10">
        <f t="shared" si="8"/>
        <v>0.15027122246951308</v>
      </c>
      <c r="I86" s="2"/>
      <c r="J86" s="10">
        <v>6.626363672960024</v>
      </c>
      <c r="K86" s="9">
        <v>290.2379533835192</v>
      </c>
      <c r="L86" s="10">
        <v>0.24183809025397607</v>
      </c>
      <c r="M86" s="4"/>
    </row>
    <row r="87" spans="2:13" ht="15">
      <c r="B87" s="10">
        <f t="shared" si="7"/>
        <v>0.15027122246951308</v>
      </c>
      <c r="C87" s="9">
        <v>180.49577434891057</v>
      </c>
      <c r="D87" s="11" t="s">
        <v>20</v>
      </c>
      <c r="E87" s="12" t="s">
        <v>90</v>
      </c>
      <c r="F87" s="10">
        <f t="shared" si="8"/>
        <v>0</v>
      </c>
      <c r="I87" s="2"/>
      <c r="J87" s="10">
        <v>0.24183809025397607</v>
      </c>
      <c r="K87" s="9">
        <v>290.47979147377316</v>
      </c>
      <c r="L87" s="10">
        <v>0</v>
      </c>
      <c r="M87" s="4"/>
    </row>
    <row r="88" spans="2:13" ht="15">
      <c r="B88" s="10">
        <f t="shared" si="7"/>
        <v>0</v>
      </c>
      <c r="C88" s="9">
        <v>180.49577434891057</v>
      </c>
      <c r="D88" s="11" t="s">
        <v>91</v>
      </c>
      <c r="E88" s="12" t="s">
        <v>92</v>
      </c>
      <c r="F88" s="10">
        <f t="shared" si="8"/>
        <v>0.08014465198377252</v>
      </c>
      <c r="I88" s="2"/>
      <c r="J88" s="10">
        <v>0</v>
      </c>
      <c r="K88" s="9">
        <v>290.47979147377316</v>
      </c>
      <c r="L88" s="10">
        <v>0.1289803148021724</v>
      </c>
      <c r="M88" s="4"/>
    </row>
    <row r="89" spans="2:13" ht="38.25">
      <c r="B89" s="10">
        <f t="shared" si="7"/>
        <v>0.08014465198377252</v>
      </c>
      <c r="C89" s="9">
        <v>180.57591900089434</v>
      </c>
      <c r="D89" s="15" t="s">
        <v>26</v>
      </c>
      <c r="E89" s="16" t="s">
        <v>148</v>
      </c>
      <c r="F89" s="10"/>
      <c r="I89" s="2"/>
      <c r="J89" s="10">
        <v>0.1289803148021724</v>
      </c>
      <c r="K89" s="9">
        <v>290.6087717885753</v>
      </c>
      <c r="L89" s="10" t="s">
        <v>151</v>
      </c>
      <c r="M89" s="4"/>
    </row>
    <row r="90" spans="2:13" ht="15">
      <c r="B90" s="10">
        <f t="shared" si="7"/>
      </c>
      <c r="C90" s="9">
        <v>180.57591900089434</v>
      </c>
      <c r="D90" s="11" t="s">
        <v>11</v>
      </c>
      <c r="E90" s="12" t="s">
        <v>93</v>
      </c>
      <c r="F90" s="10">
        <f>C91-C90</f>
        <v>0.020036162995950235</v>
      </c>
      <c r="I90" s="2"/>
      <c r="J90" s="10" t="s">
        <v>151</v>
      </c>
      <c r="K90" s="9">
        <v>290.6087717885753</v>
      </c>
      <c r="L90" s="10">
        <v>0.032245078700554534</v>
      </c>
      <c r="M90" s="4"/>
    </row>
    <row r="91" spans="2:13" ht="15">
      <c r="B91" s="10">
        <f t="shared" si="7"/>
        <v>0.020036162995950235</v>
      </c>
      <c r="C91" s="9">
        <v>180.5959551638903</v>
      </c>
      <c r="D91" s="11" t="s">
        <v>9</v>
      </c>
      <c r="E91" s="12" t="s">
        <v>94</v>
      </c>
      <c r="F91" s="10">
        <f>C92-C91</f>
        <v>3.7467624802404487</v>
      </c>
      <c r="I91" s="2"/>
      <c r="J91" s="10">
        <v>0.032245078700554534</v>
      </c>
      <c r="K91" s="9">
        <v>290.6410168672759</v>
      </c>
      <c r="L91" s="10">
        <v>6.029829717000085</v>
      </c>
      <c r="M91" s="4"/>
    </row>
    <row r="92" spans="2:13" ht="15">
      <c r="B92" s="10">
        <f t="shared" si="7"/>
        <v>3.7467624802404487</v>
      </c>
      <c r="C92" s="9">
        <v>184.34271764413074</v>
      </c>
      <c r="D92" s="11" t="s">
        <v>11</v>
      </c>
      <c r="E92" s="12" t="s">
        <v>95</v>
      </c>
      <c r="F92" s="10">
        <f>C93-C92</f>
        <v>1.302350594735998</v>
      </c>
      <c r="I92" s="2"/>
      <c r="J92" s="10">
        <v>6.029829717000085</v>
      </c>
      <c r="K92" s="9">
        <v>296.670846584276</v>
      </c>
      <c r="L92" s="10">
        <v>2.09593011553481</v>
      </c>
      <c r="M92" s="4"/>
    </row>
    <row r="93" spans="2:13" ht="15">
      <c r="B93" s="10">
        <f t="shared" si="7"/>
        <v>1.302350594735998</v>
      </c>
      <c r="C93" s="9">
        <v>185.64506823886674</v>
      </c>
      <c r="D93" s="11" t="s">
        <v>9</v>
      </c>
      <c r="E93" s="12" t="s">
        <v>96</v>
      </c>
      <c r="F93" s="10">
        <f>C94-C93</f>
        <v>2.604701189471996</v>
      </c>
      <c r="I93" s="2"/>
      <c r="J93" s="10">
        <v>2.09593011553481</v>
      </c>
      <c r="K93" s="9">
        <v>298.7667766998108</v>
      </c>
      <c r="L93" s="10">
        <v>4.19186023106962</v>
      </c>
      <c r="M93" s="4"/>
    </row>
    <row r="94" spans="2:13" ht="15">
      <c r="B94" s="10">
        <f t="shared" si="7"/>
        <v>2.604701189471996</v>
      </c>
      <c r="C94" s="9">
        <v>188.24976942833874</v>
      </c>
      <c r="D94" s="11" t="s">
        <v>9</v>
      </c>
      <c r="E94" s="12" t="s">
        <v>97</v>
      </c>
      <c r="F94" s="10">
        <f>C95-C94</f>
        <v>0.4808679119025214</v>
      </c>
      <c r="I94" s="2"/>
      <c r="J94" s="10">
        <v>4.19186023106962</v>
      </c>
      <c r="K94" s="9">
        <v>302.9586369308804</v>
      </c>
      <c r="L94" s="10">
        <v>0.7738818888128515</v>
      </c>
      <c r="M94" s="4"/>
    </row>
    <row r="95" spans="2:13" ht="51">
      <c r="B95" s="10">
        <f t="shared" si="7"/>
        <v>0.4808679119025214</v>
      </c>
      <c r="C95" s="9">
        <v>188.73063734024126</v>
      </c>
      <c r="D95" s="15" t="s">
        <v>26</v>
      </c>
      <c r="E95" s="16" t="s">
        <v>149</v>
      </c>
      <c r="F95" s="10"/>
      <c r="I95" s="2"/>
      <c r="J95" s="10">
        <v>0.7738818888128515</v>
      </c>
      <c r="K95" s="9">
        <v>303.73251881969327</v>
      </c>
      <c r="L95" s="10" t="s">
        <v>151</v>
      </c>
      <c r="M95" s="4"/>
    </row>
    <row r="96" spans="2:13" ht="15">
      <c r="B96" s="10">
        <f t="shared" si="7"/>
      </c>
      <c r="C96" s="9">
        <v>188.73063734024126</v>
      </c>
      <c r="D96" s="11" t="s">
        <v>6</v>
      </c>
      <c r="E96" s="12" t="s">
        <v>98</v>
      </c>
      <c r="F96" s="10">
        <f aca="true" t="shared" si="9" ref="F96:F124">C97-C96</f>
        <v>3.095587182872464</v>
      </c>
      <c r="I96" s="2"/>
      <c r="J96" s="10" t="s">
        <v>151</v>
      </c>
      <c r="K96" s="9">
        <v>303.73251881969327</v>
      </c>
      <c r="L96" s="10">
        <v>4.981864659232703</v>
      </c>
      <c r="M96" s="4"/>
    </row>
    <row r="97" spans="2:13" ht="15">
      <c r="B97" s="10">
        <f t="shared" si="7"/>
        <v>3.095587182872464</v>
      </c>
      <c r="C97" s="9">
        <v>191.82622452311372</v>
      </c>
      <c r="D97" s="11" t="s">
        <v>11</v>
      </c>
      <c r="E97" s="12" t="s">
        <v>99</v>
      </c>
      <c r="F97" s="10">
        <f t="shared" si="9"/>
        <v>2.8751893899171534</v>
      </c>
      <c r="I97" s="2"/>
      <c r="J97" s="10">
        <v>4.981864659232703</v>
      </c>
      <c r="K97" s="9">
        <v>308.7143834789259</v>
      </c>
      <c r="L97" s="10">
        <v>4.627168793526832</v>
      </c>
      <c r="M97" s="4"/>
    </row>
    <row r="98" spans="2:13" ht="15">
      <c r="B98" s="10">
        <f aca="true" t="shared" si="10" ref="B98:B129">IF(ISNUMBER(F97),F97,"")</f>
        <v>2.8751893899171534</v>
      </c>
      <c r="C98" s="9">
        <v>194.70141391303088</v>
      </c>
      <c r="D98" s="11" t="s">
        <v>9</v>
      </c>
      <c r="E98" s="12" t="s">
        <v>100</v>
      </c>
      <c r="F98" s="10">
        <f t="shared" si="9"/>
        <v>2.985388286394823</v>
      </c>
      <c r="I98" s="2"/>
      <c r="J98" s="10">
        <v>4.627168793526832</v>
      </c>
      <c r="K98" s="9">
        <v>313.34155227245276</v>
      </c>
      <c r="L98" s="10">
        <v>4.8045167263797905</v>
      </c>
      <c r="M98" s="4"/>
    </row>
    <row r="99" spans="2:13" ht="15">
      <c r="B99" s="10">
        <f t="shared" si="10"/>
        <v>2.985388286394823</v>
      </c>
      <c r="C99" s="9">
        <v>197.6868021994257</v>
      </c>
      <c r="D99" s="11" t="s">
        <v>11</v>
      </c>
      <c r="E99" s="12" t="s">
        <v>101</v>
      </c>
      <c r="F99" s="10">
        <f t="shared" si="9"/>
        <v>0.8615550088253485</v>
      </c>
      <c r="I99" s="2"/>
      <c r="J99" s="10">
        <v>4.8045167263797905</v>
      </c>
      <c r="K99" s="9">
        <v>318.14606899883256</v>
      </c>
      <c r="L99" s="10">
        <v>1.3865383841230219</v>
      </c>
      <c r="M99" s="4"/>
    </row>
    <row r="100" spans="2:13" ht="15">
      <c r="B100" s="10">
        <f t="shared" si="10"/>
        <v>0.8615550088253485</v>
      </c>
      <c r="C100" s="9">
        <v>198.54835720825105</v>
      </c>
      <c r="D100" s="11" t="s">
        <v>9</v>
      </c>
      <c r="E100" s="12" t="s">
        <v>102</v>
      </c>
      <c r="F100" s="10">
        <f t="shared" si="9"/>
        <v>1.2422421057481756</v>
      </c>
      <c r="I100" s="2"/>
      <c r="J100" s="10">
        <v>1.3865383841230219</v>
      </c>
      <c r="K100" s="9">
        <v>319.5326073829556</v>
      </c>
      <c r="L100" s="10">
        <v>1.9991948794331922</v>
      </c>
      <c r="M100" s="4"/>
    </row>
    <row r="101" spans="2:13" ht="15">
      <c r="B101" s="10">
        <f t="shared" si="10"/>
        <v>1.2422421057481756</v>
      </c>
      <c r="C101" s="9">
        <v>199.79059931399922</v>
      </c>
      <c r="D101" s="11" t="s">
        <v>11</v>
      </c>
      <c r="E101" s="12" t="s">
        <v>103</v>
      </c>
      <c r="F101" s="10">
        <f t="shared" si="9"/>
        <v>9.587303993556503</v>
      </c>
      <c r="I101" s="2"/>
      <c r="J101" s="10">
        <v>1.9991948794331922</v>
      </c>
      <c r="K101" s="9">
        <v>321.5318022623888</v>
      </c>
      <c r="L101" s="10">
        <v>15.429270158206197</v>
      </c>
      <c r="M101" s="4"/>
    </row>
    <row r="102" spans="2:13" ht="15">
      <c r="B102" s="10">
        <f t="shared" si="10"/>
        <v>9.587303993556503</v>
      </c>
      <c r="C102" s="9">
        <v>209.37790330755573</v>
      </c>
      <c r="D102" s="11" t="s">
        <v>11</v>
      </c>
      <c r="E102" s="12" t="s">
        <v>104</v>
      </c>
      <c r="F102" s="10">
        <f t="shared" si="9"/>
        <v>2.5546107819821486</v>
      </c>
      <c r="I102" s="2"/>
      <c r="J102" s="10">
        <v>15.429270158206197</v>
      </c>
      <c r="K102" s="9">
        <v>336.961072420595</v>
      </c>
      <c r="L102" s="10">
        <v>4.111247534318279</v>
      </c>
      <c r="M102" s="4"/>
    </row>
    <row r="103" spans="2:13" ht="15">
      <c r="B103" s="10">
        <f t="shared" si="10"/>
        <v>2.5546107819821486</v>
      </c>
      <c r="C103" s="9">
        <v>211.93251408953788</v>
      </c>
      <c r="D103" s="11" t="s">
        <v>9</v>
      </c>
      <c r="E103" s="12" t="s">
        <v>105</v>
      </c>
      <c r="F103" s="10">
        <f t="shared" si="9"/>
        <v>2.7549724119415373</v>
      </c>
      <c r="I103" s="2"/>
      <c r="J103" s="10">
        <v>4.111247534318279</v>
      </c>
      <c r="K103" s="9">
        <v>341.07231995491327</v>
      </c>
      <c r="L103" s="10">
        <v>4.433698321323642</v>
      </c>
      <c r="M103" s="4"/>
    </row>
    <row r="104" spans="2:13" ht="15">
      <c r="B104" s="10">
        <f t="shared" si="10"/>
        <v>2.7549724119415373</v>
      </c>
      <c r="C104" s="9">
        <v>214.6874865014794</v>
      </c>
      <c r="D104" s="11" t="s">
        <v>11</v>
      </c>
      <c r="E104" s="12" t="s">
        <v>106</v>
      </c>
      <c r="F104" s="10">
        <f t="shared" si="9"/>
        <v>4.2576846366368954</v>
      </c>
      <c r="I104" s="2"/>
      <c r="J104" s="10">
        <v>4.433698321323642</v>
      </c>
      <c r="K104" s="9">
        <v>345.5060182762369</v>
      </c>
      <c r="L104" s="10">
        <v>6.852079223863768</v>
      </c>
      <c r="M104" s="4"/>
    </row>
    <row r="105" spans="2:13" ht="15">
      <c r="B105" s="10">
        <f t="shared" si="10"/>
        <v>4.2576846366368954</v>
      </c>
      <c r="C105" s="9">
        <v>218.9451711381163</v>
      </c>
      <c r="D105" s="11" t="s">
        <v>9</v>
      </c>
      <c r="E105" s="12" t="s">
        <v>107</v>
      </c>
      <c r="F105" s="10">
        <f t="shared" si="9"/>
        <v>7.653814264448414</v>
      </c>
      <c r="I105" s="2"/>
      <c r="J105" s="10">
        <v>6.852079223863768</v>
      </c>
      <c r="K105" s="9">
        <v>352.35809750010065</v>
      </c>
      <c r="L105" s="10">
        <v>12.317620063604469</v>
      </c>
      <c r="M105" s="4"/>
    </row>
    <row r="106" spans="2:13" ht="15">
      <c r="B106" s="10">
        <f t="shared" si="10"/>
        <v>7.653814264448414</v>
      </c>
      <c r="C106" s="9">
        <v>226.59898540256472</v>
      </c>
      <c r="D106" s="11" t="s">
        <v>9</v>
      </c>
      <c r="E106" s="12" t="s">
        <v>108</v>
      </c>
      <c r="F106" s="10">
        <f t="shared" si="9"/>
        <v>5.139275808458194</v>
      </c>
      <c r="I106" s="2"/>
      <c r="J106" s="10">
        <v>12.317620063604469</v>
      </c>
      <c r="K106" s="9">
        <v>364.6757175637051</v>
      </c>
      <c r="L106" s="10">
        <v>8.270862686687344</v>
      </c>
      <c r="M106" s="4"/>
    </row>
    <row r="107" spans="2:13" ht="15">
      <c r="B107" s="10">
        <f t="shared" si="10"/>
        <v>5.139275808458194</v>
      </c>
      <c r="C107" s="9">
        <v>231.73826121102292</v>
      </c>
      <c r="D107" s="11" t="s">
        <v>11</v>
      </c>
      <c r="E107" s="12" t="s">
        <v>109</v>
      </c>
      <c r="F107" s="10">
        <f t="shared" si="9"/>
        <v>0.020036162995950235</v>
      </c>
      <c r="I107" s="2"/>
      <c r="J107" s="10">
        <v>8.270862686687344</v>
      </c>
      <c r="K107" s="9">
        <v>372.9465802503925</v>
      </c>
      <c r="L107" s="10">
        <v>0.032245078700554534</v>
      </c>
      <c r="M107" s="4"/>
    </row>
    <row r="108" spans="2:13" ht="15">
      <c r="B108" s="10">
        <f t="shared" si="10"/>
        <v>0.020036162995950235</v>
      </c>
      <c r="C108" s="9">
        <v>231.75829737401887</v>
      </c>
      <c r="D108" s="11" t="s">
        <v>9</v>
      </c>
      <c r="E108" s="12" t="s">
        <v>110</v>
      </c>
      <c r="F108" s="10">
        <f t="shared" si="9"/>
        <v>0.3907051784207738</v>
      </c>
      <c r="I108" s="2"/>
      <c r="J108" s="10">
        <v>0.032245078700554534</v>
      </c>
      <c r="K108" s="9">
        <v>372.97882532909307</v>
      </c>
      <c r="L108" s="10">
        <v>0.6287790346604019</v>
      </c>
      <c r="M108" s="4"/>
    </row>
    <row r="109" spans="2:13" ht="15">
      <c r="B109" s="10">
        <f t="shared" si="10"/>
        <v>0.3907051784207738</v>
      </c>
      <c r="C109" s="9">
        <v>232.14900255243964</v>
      </c>
      <c r="D109" s="11" t="s">
        <v>11</v>
      </c>
      <c r="E109" s="12" t="s">
        <v>111</v>
      </c>
      <c r="F109" s="10">
        <f t="shared" si="9"/>
        <v>0.01001808149800354</v>
      </c>
      <c r="I109" s="2"/>
      <c r="J109" s="10">
        <v>0.6287790346604019</v>
      </c>
      <c r="K109" s="9">
        <v>373.60760436375347</v>
      </c>
      <c r="L109" s="10">
        <v>0.01612253935032301</v>
      </c>
      <c r="M109" s="4"/>
    </row>
    <row r="110" spans="2:13" ht="15">
      <c r="B110" s="10">
        <f t="shared" si="10"/>
        <v>0.01001808149800354</v>
      </c>
      <c r="C110" s="9">
        <v>232.15902063393764</v>
      </c>
      <c r="D110" s="11" t="s">
        <v>9</v>
      </c>
      <c r="E110" s="12" t="s">
        <v>112</v>
      </c>
      <c r="F110" s="10">
        <f t="shared" si="9"/>
        <v>0.6611933788659599</v>
      </c>
      <c r="I110" s="2"/>
      <c r="J110" s="10">
        <v>0.01612253935032301</v>
      </c>
      <c r="K110" s="9">
        <v>373.6237269031038</v>
      </c>
      <c r="L110" s="10">
        <v>1.0640875971176593</v>
      </c>
      <c r="M110" s="4"/>
    </row>
    <row r="111" spans="2:13" ht="15">
      <c r="B111" s="10">
        <f t="shared" si="10"/>
        <v>0.6611933788659599</v>
      </c>
      <c r="C111" s="9">
        <v>232.8202140128036</v>
      </c>
      <c r="D111" s="11" t="s">
        <v>91</v>
      </c>
      <c r="E111" s="12" t="s">
        <v>113</v>
      </c>
      <c r="F111" s="10">
        <f t="shared" si="9"/>
        <v>0.2704882004451292</v>
      </c>
      <c r="I111" s="2"/>
      <c r="J111" s="10">
        <v>1.0640875971176593</v>
      </c>
      <c r="K111" s="9">
        <v>374.6878145002214</v>
      </c>
      <c r="L111" s="10">
        <v>0.4353085624571661</v>
      </c>
      <c r="M111" s="4"/>
    </row>
    <row r="112" spans="2:13" ht="15">
      <c r="B112" s="10">
        <f t="shared" si="10"/>
        <v>0.2704882004451292</v>
      </c>
      <c r="C112" s="9">
        <v>233.09070221324873</v>
      </c>
      <c r="D112" s="11" t="s">
        <v>9</v>
      </c>
      <c r="E112" s="12" t="s">
        <v>114</v>
      </c>
      <c r="F112" s="10">
        <f t="shared" si="9"/>
        <v>0.3105605264370581</v>
      </c>
      <c r="I112" s="2"/>
      <c r="J112" s="10">
        <v>0.4353085624571661</v>
      </c>
      <c r="K112" s="9">
        <v>375.1231230626786</v>
      </c>
      <c r="L112" s="10">
        <v>0.4997987198583209</v>
      </c>
      <c r="M112" s="4"/>
    </row>
    <row r="113" spans="2:13" ht="15">
      <c r="B113" s="10">
        <f t="shared" si="10"/>
        <v>0.3105605264370581</v>
      </c>
      <c r="C113" s="9">
        <v>233.4012627396858</v>
      </c>
      <c r="D113" s="11" t="s">
        <v>11</v>
      </c>
      <c r="E113" s="12" t="s">
        <v>115</v>
      </c>
      <c r="F113" s="10">
        <f t="shared" si="9"/>
        <v>0.5810487268822158</v>
      </c>
      <c r="I113" s="2"/>
      <c r="J113" s="10">
        <v>0.4997987198583209</v>
      </c>
      <c r="K113" s="9">
        <v>375.62292178253693</v>
      </c>
      <c r="L113" s="10">
        <v>0.9351072823155328</v>
      </c>
      <c r="M113" s="4"/>
    </row>
    <row r="114" spans="2:13" ht="15">
      <c r="B114" s="10">
        <f t="shared" si="10"/>
        <v>0.5810487268822158</v>
      </c>
      <c r="C114" s="9">
        <v>233.982311466568</v>
      </c>
      <c r="D114" s="11" t="s">
        <v>11</v>
      </c>
      <c r="E114" s="12" t="s">
        <v>116</v>
      </c>
      <c r="F114" s="10">
        <f t="shared" si="9"/>
        <v>0.05009040748987559</v>
      </c>
      <c r="I114" s="2"/>
      <c r="J114" s="10">
        <v>0.9351072823155328</v>
      </c>
      <c r="K114" s="9">
        <v>376.55802906485246</v>
      </c>
      <c r="L114" s="10">
        <v>0.08061269675138634</v>
      </c>
      <c r="M114" s="4"/>
    </row>
    <row r="115" spans="2:13" ht="15">
      <c r="B115" s="10">
        <f t="shared" si="10"/>
        <v>0.05009040748987559</v>
      </c>
      <c r="C115" s="9">
        <v>234.03240187405788</v>
      </c>
      <c r="D115" s="11" t="s">
        <v>9</v>
      </c>
      <c r="E115" s="12" t="s">
        <v>117</v>
      </c>
      <c r="F115" s="10">
        <f t="shared" si="9"/>
        <v>0.5509944823882904</v>
      </c>
      <c r="I115" s="2"/>
      <c r="J115" s="10">
        <v>0.08061269675138634</v>
      </c>
      <c r="K115" s="9">
        <v>376.6386417616038</v>
      </c>
      <c r="L115" s="10">
        <v>0.8867396642647009</v>
      </c>
      <c r="M115" s="4"/>
    </row>
    <row r="116" spans="2:13" ht="15">
      <c r="B116" s="10">
        <f t="shared" si="10"/>
        <v>0.5509944823882904</v>
      </c>
      <c r="C116" s="9">
        <v>234.58339635644617</v>
      </c>
      <c r="D116" s="11" t="s">
        <v>9</v>
      </c>
      <c r="E116" s="12" t="s">
        <v>118</v>
      </c>
      <c r="F116" s="10">
        <f t="shared" si="9"/>
        <v>0.10018081497966591</v>
      </c>
      <c r="I116" s="2"/>
      <c r="J116" s="10">
        <v>0.8867396642647009</v>
      </c>
      <c r="K116" s="9">
        <v>377.52538142586855</v>
      </c>
      <c r="L116" s="10">
        <v>0.16122539350263546</v>
      </c>
      <c r="M116" s="4"/>
    </row>
    <row r="117" spans="2:13" ht="15">
      <c r="B117" s="10">
        <f t="shared" si="10"/>
        <v>0.10018081497966591</v>
      </c>
      <c r="C117" s="9">
        <v>234.68357717142584</v>
      </c>
      <c r="D117" s="11" t="s">
        <v>11</v>
      </c>
      <c r="E117" s="12" t="s">
        <v>119</v>
      </c>
      <c r="F117" s="10">
        <f t="shared" si="9"/>
        <v>0.1402531409715948</v>
      </c>
      <c r="I117" s="2"/>
      <c r="J117" s="10">
        <v>0.16122539350263546</v>
      </c>
      <c r="K117" s="9">
        <v>377.68660681937115</v>
      </c>
      <c r="L117" s="10">
        <v>0.22571555090379028</v>
      </c>
      <c r="M117" s="4"/>
    </row>
    <row r="118" spans="2:13" ht="15">
      <c r="B118" s="10">
        <f t="shared" si="10"/>
        <v>0.1402531409715948</v>
      </c>
      <c r="C118" s="9">
        <v>234.82383031239743</v>
      </c>
      <c r="D118" s="11" t="s">
        <v>6</v>
      </c>
      <c r="E118" s="12" t="s">
        <v>120</v>
      </c>
      <c r="F118" s="10">
        <f t="shared" si="9"/>
        <v>0.7814103568416044</v>
      </c>
      <c r="I118" s="2"/>
      <c r="J118" s="10">
        <v>0.22571555090379028</v>
      </c>
      <c r="K118" s="9">
        <v>377.912322370275</v>
      </c>
      <c r="L118" s="10">
        <v>1.2575580693208952</v>
      </c>
      <c r="M118" s="4"/>
    </row>
    <row r="119" spans="2:13" ht="25.5">
      <c r="B119" s="10">
        <f t="shared" si="10"/>
        <v>0.7814103568416044</v>
      </c>
      <c r="C119" s="9">
        <v>235.60524066923904</v>
      </c>
      <c r="D119" s="11" t="s">
        <v>6</v>
      </c>
      <c r="E119" s="12" t="s">
        <v>121</v>
      </c>
      <c r="F119" s="10">
        <f t="shared" si="9"/>
        <v>4.588281326069847</v>
      </c>
      <c r="I119" s="2"/>
      <c r="J119" s="10">
        <v>1.2575580693208952</v>
      </c>
      <c r="K119" s="9">
        <v>379.16988043959583</v>
      </c>
      <c r="L119" s="10">
        <v>7.3841230224225525</v>
      </c>
      <c r="M119" s="4"/>
    </row>
    <row r="120" spans="2:13" ht="15">
      <c r="B120" s="10">
        <f t="shared" si="10"/>
        <v>4.588281326069847</v>
      </c>
      <c r="C120" s="9">
        <v>240.19352199530888</v>
      </c>
      <c r="D120" s="11" t="s">
        <v>9</v>
      </c>
      <c r="E120" s="12" t="s">
        <v>122</v>
      </c>
      <c r="F120" s="10">
        <f t="shared" si="9"/>
        <v>0.12021697797564457</v>
      </c>
      <c r="I120" s="2"/>
      <c r="J120" s="10">
        <v>7.3841230224225525</v>
      </c>
      <c r="K120" s="9">
        <v>386.5540034620184</v>
      </c>
      <c r="L120" s="10">
        <v>0.19347047220323574</v>
      </c>
      <c r="M120" s="4"/>
    </row>
    <row r="121" spans="2:13" ht="15">
      <c r="B121" s="10">
        <f t="shared" si="10"/>
        <v>0.12021697797564457</v>
      </c>
      <c r="C121" s="9">
        <v>240.31373897328453</v>
      </c>
      <c r="D121" s="11" t="s">
        <v>11</v>
      </c>
      <c r="E121" s="12" t="s">
        <v>123</v>
      </c>
      <c r="F121" s="10">
        <f t="shared" si="9"/>
        <v>2.3943214780146604</v>
      </c>
      <c r="I121" s="2"/>
      <c r="J121" s="10">
        <v>0.19347047220323574</v>
      </c>
      <c r="K121" s="9">
        <v>386.74747393422166</v>
      </c>
      <c r="L121" s="10">
        <v>3.853286904714026</v>
      </c>
      <c r="M121" s="4"/>
    </row>
    <row r="122" spans="2:13" ht="25.5">
      <c r="B122" s="10">
        <f t="shared" si="10"/>
        <v>2.3943214780146604</v>
      </c>
      <c r="C122" s="9">
        <v>242.7080604512992</v>
      </c>
      <c r="D122" s="11" t="s">
        <v>11</v>
      </c>
      <c r="E122" s="12" t="s">
        <v>124</v>
      </c>
      <c r="F122" s="10">
        <f t="shared" si="9"/>
        <v>0.010018081497946696</v>
      </c>
      <c r="I122" s="2"/>
      <c r="J122" s="10">
        <v>3.853286904714026</v>
      </c>
      <c r="K122" s="9">
        <v>390.6007608389357</v>
      </c>
      <c r="L122" s="10">
        <v>0.01612253935023153</v>
      </c>
      <c r="M122" s="4"/>
    </row>
    <row r="123" spans="2:13" ht="15">
      <c r="B123" s="10">
        <f t="shared" si="10"/>
        <v>0.010018081497946696</v>
      </c>
      <c r="C123" s="9">
        <v>242.71807853279714</v>
      </c>
      <c r="D123" s="11" t="s">
        <v>9</v>
      </c>
      <c r="E123" s="12" t="s">
        <v>125</v>
      </c>
      <c r="F123" s="10">
        <f t="shared" si="9"/>
        <v>2.404339559512607</v>
      </c>
      <c r="I123" s="2"/>
      <c r="J123" s="10">
        <v>0.01612253935023153</v>
      </c>
      <c r="K123" s="9">
        <v>390.6168833782859</v>
      </c>
      <c r="L123" s="10">
        <v>3.8694094440642575</v>
      </c>
      <c r="M123" s="4"/>
    </row>
    <row r="124" spans="2:13" ht="15">
      <c r="B124" s="10">
        <f t="shared" si="10"/>
        <v>2.404339559512607</v>
      </c>
      <c r="C124" s="9">
        <v>245.12241809230974</v>
      </c>
      <c r="D124" s="11" t="s">
        <v>9</v>
      </c>
      <c r="E124" s="12" t="s">
        <v>126</v>
      </c>
      <c r="F124" s="10">
        <f t="shared" si="9"/>
        <v>1.312368676233973</v>
      </c>
      <c r="I124" s="2"/>
      <c r="J124" s="10">
        <v>3.8694094440642575</v>
      </c>
      <c r="K124" s="9">
        <v>394.48629282235015</v>
      </c>
      <c r="L124" s="10">
        <v>2.1120526548850873</v>
      </c>
      <c r="M124" s="4"/>
    </row>
    <row r="125" spans="2:13" ht="15">
      <c r="B125" s="10">
        <f t="shared" si="10"/>
        <v>1.312368676233973</v>
      </c>
      <c r="C125" s="9">
        <v>246.43478676854372</v>
      </c>
      <c r="D125" s="11" t="s">
        <v>6</v>
      </c>
      <c r="E125" s="12" t="s">
        <v>127</v>
      </c>
      <c r="F125" s="10">
        <f>C127-C125</f>
        <v>0.050090407489818745</v>
      </c>
      <c r="I125" s="2"/>
      <c r="J125" s="10">
        <v>2.1120526548850873</v>
      </c>
      <c r="K125" s="9">
        <v>396.5983454772352</v>
      </c>
      <c r="L125" s="10">
        <v>0.08061269675129486</v>
      </c>
      <c r="M125" s="4"/>
    </row>
    <row r="126" spans="2:13" ht="15">
      <c r="B126" s="10">
        <f t="shared" si="10"/>
        <v>0.050090407489818745</v>
      </c>
      <c r="C126" s="9" t="s">
        <v>151</v>
      </c>
      <c r="D126" s="11"/>
      <c r="E126" s="18" t="s">
        <v>128</v>
      </c>
      <c r="F126" s="10"/>
      <c r="I126" s="2"/>
      <c r="J126" s="10">
        <v>0.08061269675129486</v>
      </c>
      <c r="K126" s="9" t="s">
        <v>151</v>
      </c>
      <c r="L126" s="10" t="s">
        <v>151</v>
      </c>
      <c r="M126" s="4"/>
    </row>
    <row r="127" spans="2:13" ht="15">
      <c r="B127" s="10">
        <f t="shared" si="10"/>
      </c>
      <c r="C127" s="9">
        <v>246.48487717603354</v>
      </c>
      <c r="D127" s="11" t="s">
        <v>6</v>
      </c>
      <c r="E127" s="12" t="s">
        <v>129</v>
      </c>
      <c r="F127" s="10">
        <f aca="true" t="shared" si="11" ref="F127:F132">C128-C127</f>
        <v>0.18032546696343843</v>
      </c>
      <c r="I127" s="2"/>
      <c r="J127" s="10" t="s">
        <v>151</v>
      </c>
      <c r="K127" s="9">
        <v>396.67895817398653</v>
      </c>
      <c r="L127" s="10">
        <v>0.29020570830480785</v>
      </c>
      <c r="M127" s="4"/>
    </row>
    <row r="128" spans="2:13" ht="15">
      <c r="B128" s="10">
        <f t="shared" si="10"/>
        <v>0.18032546696343843</v>
      </c>
      <c r="C128" s="9">
        <v>246.66520264299697</v>
      </c>
      <c r="D128" s="11" t="s">
        <v>11</v>
      </c>
      <c r="E128" s="12" t="s">
        <v>130</v>
      </c>
      <c r="F128" s="10">
        <f t="shared" si="11"/>
        <v>0.05009040748987559</v>
      </c>
      <c r="I128" s="2"/>
      <c r="J128" s="10">
        <v>0.29020570830480785</v>
      </c>
      <c r="K128" s="9">
        <v>396.96916388229135</v>
      </c>
      <c r="L128" s="10">
        <v>0.08061269675138634</v>
      </c>
      <c r="M128" s="4"/>
    </row>
    <row r="129" spans="2:13" ht="15">
      <c r="B129" s="10">
        <f t="shared" si="10"/>
        <v>0.05009040748987559</v>
      </c>
      <c r="C129" s="9">
        <v>246.71529305048685</v>
      </c>
      <c r="D129" s="11" t="s">
        <v>9</v>
      </c>
      <c r="E129" s="12" t="s">
        <v>131</v>
      </c>
      <c r="F129" s="10">
        <f t="shared" si="11"/>
        <v>0.07012657048576898</v>
      </c>
      <c r="I129" s="2"/>
      <c r="J129" s="10">
        <v>0.08061269675138634</v>
      </c>
      <c r="K129" s="9">
        <v>397.0497765790427</v>
      </c>
      <c r="L129" s="10">
        <v>0.1128577754518494</v>
      </c>
      <c r="M129" s="4"/>
    </row>
    <row r="130" spans="2:13" ht="15">
      <c r="B130" s="10">
        <f aca="true" t="shared" si="12" ref="B130:B137">IF(ISNUMBER(F129),F129,"")</f>
        <v>0.07012657048576898</v>
      </c>
      <c r="C130" s="9">
        <v>246.78541962097262</v>
      </c>
      <c r="D130" s="11" t="s">
        <v>6</v>
      </c>
      <c r="E130" s="12" t="s">
        <v>132</v>
      </c>
      <c r="F130" s="10">
        <f t="shared" si="11"/>
        <v>1.8833993216182137</v>
      </c>
      <c r="I130" s="2"/>
      <c r="J130" s="10">
        <v>0.1128577754518494</v>
      </c>
      <c r="K130" s="9">
        <v>397.16263435449457</v>
      </c>
      <c r="L130" s="10">
        <v>3.0310373978503424</v>
      </c>
      <c r="M130" s="4"/>
    </row>
    <row r="131" spans="2:13" ht="15">
      <c r="B131" s="10">
        <f t="shared" si="12"/>
        <v>1.8833993216182137</v>
      </c>
      <c r="C131" s="9">
        <v>248.66881894259083</v>
      </c>
      <c r="D131" s="11" t="s">
        <v>11</v>
      </c>
      <c r="E131" s="12" t="s">
        <v>133</v>
      </c>
      <c r="F131" s="10">
        <f t="shared" si="11"/>
        <v>0.06010848898779386</v>
      </c>
      <c r="I131" s="2"/>
      <c r="J131" s="10">
        <v>3.0310373978503424</v>
      </c>
      <c r="K131" s="9">
        <v>400.1936717523449</v>
      </c>
      <c r="L131" s="10">
        <v>0.09673523610157213</v>
      </c>
      <c r="M131" s="4"/>
    </row>
    <row r="132" spans="2:13" ht="15">
      <c r="B132" s="10">
        <f t="shared" si="12"/>
        <v>0.06010848898779386</v>
      </c>
      <c r="C132" s="9">
        <v>248.72892743157863</v>
      </c>
      <c r="D132" s="11" t="s">
        <v>9</v>
      </c>
      <c r="E132" s="12" t="s">
        <v>134</v>
      </c>
      <c r="F132" s="10">
        <f t="shared" si="11"/>
        <v>0.13023505947361969</v>
      </c>
      <c r="I132" s="2"/>
      <c r="J132" s="10">
        <v>0.09673523610157213</v>
      </c>
      <c r="K132" s="9">
        <v>400.2904069884465</v>
      </c>
      <c r="L132" s="10">
        <v>0.209593011553513</v>
      </c>
      <c r="M132" s="4"/>
    </row>
    <row r="133" spans="2:13" ht="25.5">
      <c r="B133" s="10">
        <f t="shared" si="12"/>
        <v>0.13023505947361969</v>
      </c>
      <c r="C133" s="9">
        <v>248.85916249105225</v>
      </c>
      <c r="D133" s="15" t="s">
        <v>26</v>
      </c>
      <c r="E133" s="16" t="s">
        <v>150</v>
      </c>
      <c r="F133" s="10"/>
      <c r="I133" s="2"/>
      <c r="J133" s="10">
        <v>0.209593011553513</v>
      </c>
      <c r="K133" s="9">
        <v>400.5</v>
      </c>
      <c r="L133" s="10" t="s">
        <v>151</v>
      </c>
      <c r="M133" s="4"/>
    </row>
    <row r="134" spans="2:13" ht="15">
      <c r="B134" s="10">
        <f t="shared" si="12"/>
      </c>
      <c r="C134" s="9" t="s">
        <v>151</v>
      </c>
      <c r="D134" s="15"/>
      <c r="E134" s="15" t="s">
        <v>135</v>
      </c>
      <c r="F134" s="10"/>
      <c r="I134" s="2"/>
      <c r="J134" s="10" t="s">
        <v>151</v>
      </c>
      <c r="K134" s="9" t="s">
        <v>151</v>
      </c>
      <c r="L134" s="10" t="s">
        <v>151</v>
      </c>
      <c r="M134" s="4"/>
    </row>
    <row r="135" spans="2:13" ht="25.5">
      <c r="B135" s="10">
        <f t="shared" si="12"/>
      </c>
      <c r="C135" s="9">
        <v>246.43478676854372</v>
      </c>
      <c r="D135" s="11" t="s">
        <v>9</v>
      </c>
      <c r="E135" s="12" t="s">
        <v>136</v>
      </c>
      <c r="F135" s="10">
        <f>C136-C135</f>
        <v>0.40072325991877733</v>
      </c>
      <c r="I135" s="2"/>
      <c r="J135" s="10" t="s">
        <v>151</v>
      </c>
      <c r="K135" s="9">
        <v>396.5983454772352</v>
      </c>
      <c r="L135" s="10">
        <v>0.6449015740107248</v>
      </c>
      <c r="M135" s="4"/>
    </row>
    <row r="136" spans="2:13" ht="15">
      <c r="B136" s="10">
        <f t="shared" si="12"/>
        <v>0.40072325991877733</v>
      </c>
      <c r="C136" s="9">
        <v>246.8355100284625</v>
      </c>
      <c r="D136" s="19" t="s">
        <v>6</v>
      </c>
      <c r="E136" s="12" t="s">
        <v>137</v>
      </c>
      <c r="F136" s="10">
        <f>C137-C136</f>
        <v>1.8032546696344411</v>
      </c>
      <c r="I136" s="2"/>
      <c r="J136" s="10">
        <v>0.6449015740107248</v>
      </c>
      <c r="K136" s="9">
        <v>397.243247051246</v>
      </c>
      <c r="L136" s="10">
        <v>2.9020570830481702</v>
      </c>
      <c r="M136" s="4"/>
    </row>
    <row r="137" spans="2:13" ht="25.5">
      <c r="B137" s="10">
        <f t="shared" si="12"/>
        <v>1.8032546696344411</v>
      </c>
      <c r="C137" s="9">
        <v>248.63876469809694</v>
      </c>
      <c r="D137" s="15" t="s">
        <v>26</v>
      </c>
      <c r="E137" s="16" t="s">
        <v>150</v>
      </c>
      <c r="F137" s="10"/>
      <c r="I137" s="2"/>
      <c r="J137" s="10">
        <v>2.9020570830481702</v>
      </c>
      <c r="K137" s="9">
        <v>400.1453041342941</v>
      </c>
      <c r="L137" s="10" t="s">
        <v>151</v>
      </c>
      <c r="M137" s="4"/>
    </row>
    <row r="139" ht="51.75">
      <c r="E139" s="20" t="s">
        <v>138</v>
      </c>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King Ridge 400K
&amp;11Start Time XXXX (xx:xx xm) - 27:00 hour time limit</oddHeader>
    <oddFooter>&amp;LT   - Tee Intersection
SS - Stop Sign
SL - Stop Light&amp;C&amp;"Verdana,Bold"Day of event contact (Google Voice):  415 644 8460 &amp;"Verdana,Regular"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Guzik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cp:lastPrinted>2014-07-18T06:27:38Z</cp:lastPrinted>
  <dcterms:created xsi:type="dcterms:W3CDTF">2014-07-18T06:27:14Z</dcterms:created>
  <dcterms:modified xsi:type="dcterms:W3CDTF">2014-07-18T06:27:44Z</dcterms:modified>
  <cp:category/>
  <cp:version/>
  <cp:contentType/>
  <cp:contentStatus/>
</cp:coreProperties>
</file>